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850" windowHeight="7395" activeTab="0"/>
  </bookViews>
  <sheets>
    <sheet name="講習会関係" sheetId="1" r:id="rId1"/>
  </sheets>
  <definedNames>
    <definedName name="_xlnm.Print_Area" localSheetId="0">'講習会関係'!$A$1:$AS$133</definedName>
  </definedNames>
  <calcPr fullCalcOnLoad="1"/>
</workbook>
</file>

<file path=xl/sharedStrings.xml><?xml version="1.0" encoding="utf-8"?>
<sst xmlns="http://schemas.openxmlformats.org/spreadsheetml/2006/main" count="132" uniqueCount="114">
  <si>
    <t>高圧ガス保安協会</t>
  </si>
  <si>
    <t>広島県液化石油ガス教育事務所</t>
  </si>
  <si>
    <t>小計</t>
  </si>
  <si>
    <t>単価</t>
  </si>
  <si>
    <t>発注数量</t>
  </si>
  <si>
    <t>該当講習名</t>
  </si>
  <si>
    <t>書籍名</t>
  </si>
  <si>
    <t>法規集</t>
  </si>
  <si>
    <t>液化石油ガス設備施工マニュアル(第4次改訂版)</t>
  </si>
  <si>
    <t>高圧ガス製造保安係員講習テキスト&lt;液化石油ガス編&gt;(第4次改訂版)</t>
  </si>
  <si>
    <t>充てん作業者再講習テキスト(第4次改訂版)</t>
  </si>
  <si>
    <t>ガス用ポリエチレン管技術資料(第2次改訂版)</t>
  </si>
  <si>
    <t>ガス用ポリエチレン管接合作業及び教育・訓練マニュアル(第2次改訂版)</t>
  </si>
  <si>
    <t>液化石油ガス配管用フレキ管施工マニュアル(第2次改訂版)</t>
  </si>
  <si>
    <t>講習会テキスト</t>
  </si>
  <si>
    <t>高圧ガス丙種化学責任者試験問題と解説</t>
  </si>
  <si>
    <t>第二種販売主任者試験問題と解説</t>
  </si>
  <si>
    <t>液化石油ガス設備士試験問題と解説</t>
  </si>
  <si>
    <t>保安業務員講習検定問題集</t>
  </si>
  <si>
    <t>調査員講習検定問題集</t>
  </si>
  <si>
    <t>問題集</t>
  </si>
  <si>
    <t>合計</t>
  </si>
  <si>
    <t>申込み方法</t>
  </si>
  <si>
    <t>（口座名）：広島銀行己斐支店(普)No.1284546広島県液化石油ガス教育事務所</t>
  </si>
  <si>
    <t>（申込先）：〒733-0812　広島県広島市西区己斐本町三丁目8-5　広島県液化石油ガス教育事務所　宛て</t>
  </si>
  <si>
    <t>（TEL）：082-275-1804　（FAX)：082-275-1788</t>
  </si>
  <si>
    <t>なお書籍発送については、お支払・注文書等の様式2種の合計3点が確認でき次第、順次発送とさせていただきます。</t>
  </si>
  <si>
    <t>送付先情報等</t>
  </si>
  <si>
    <t>事業者名</t>
  </si>
  <si>
    <t>*の項目は必須</t>
  </si>
  <si>
    <t>送付先住所</t>
  </si>
  <si>
    <t>*</t>
  </si>
  <si>
    <t>連絡先（電話番号）</t>
  </si>
  <si>
    <t>担当者名（個人名または法人名）</t>
  </si>
  <si>
    <t>領収書宛名</t>
  </si>
  <si>
    <t>※領収書宛名欄に記入がない場合、担当者名で領収書を作成します。また、領収書が不要の場合は、</t>
  </si>
  <si>
    <t>　領収書宛名欄に、『領収書不要』等と記入してください。</t>
  </si>
  <si>
    <t>振込明細書等コピー貼り付け欄
（振込手数料はご負担ください）</t>
  </si>
  <si>
    <t>※振込明細書等とは、振込名・振込(取引)日・振込(取引)金額が分かるものを指します。</t>
  </si>
  <si>
    <t>該当講習名一覧</t>
  </si>
  <si>
    <t>A</t>
  </si>
  <si>
    <t>B</t>
  </si>
  <si>
    <t>液化石油ガス設備士第2講習・液化石油ガス設備士第3講習</t>
  </si>
  <si>
    <t>丙種化学液石講習</t>
  </si>
  <si>
    <t>第二種販売講習・業務主任者の代理者講習</t>
  </si>
  <si>
    <t>保安業務員講習</t>
  </si>
  <si>
    <t>調査員講習</t>
  </si>
  <si>
    <t>充てん作業者講習</t>
  </si>
  <si>
    <t>保安係員講習(LP)</t>
  </si>
  <si>
    <t>業務主任者講習</t>
  </si>
  <si>
    <t>液化石油ガス設備士再講習</t>
  </si>
  <si>
    <t>充てん作業者再講習</t>
  </si>
  <si>
    <t>ポリエチレン管講習</t>
  </si>
  <si>
    <t>配管用フレキ管講習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</si>
  <si>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</si>
  <si>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</si>
  <si>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</si>
  <si>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</si>
  <si>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</si>
  <si>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</si>
  <si>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</si>
  <si>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</si>
  <si>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</si>
  <si>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</si>
  <si>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〒</t>
  </si>
  <si>
    <t>書籍注文書の合計欄にある金額を、下記口座に振込・または現金書留等でお支払いください。</t>
  </si>
  <si>
    <t>お支払後に書籍注文書と本送付先情報等の様式を郵送・FAX等で提出してください。</t>
  </si>
  <si>
    <t>担当者名</t>
  </si>
  <si>
    <t>連絡先</t>
  </si>
  <si>
    <t>※上欄の担当者名・連絡先について、エクセルで入力する場合は自動入力されますが、手書きの場合は記入お願いします。</t>
  </si>
  <si>
    <t>B,C,D,E,F,H,I,J</t>
  </si>
  <si>
    <t>A,G</t>
  </si>
  <si>
    <t>B,H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</si>
  <si>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</si>
  <si>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</si>
  <si>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</si>
  <si>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</si>
  <si>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</si>
  <si>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</si>
  <si>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</si>
  <si>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</si>
  <si>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</si>
  <si>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</si>
  <si>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</si>
  <si>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</si>
  <si>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(A)</t>
  </si>
  <si>
    <t>(B,C)</t>
  </si>
  <si>
    <t>第二種販売講習テキスト(第4次改訂版)</t>
  </si>
  <si>
    <t>液化石油ガス保安業務員講習テキスト(第3次改訂版)</t>
  </si>
  <si>
    <t>液化石油ガス調査員講習テキスト(第3次改訂版)</t>
  </si>
  <si>
    <t>充てん作業者講習テキスト(第7次改訂版)</t>
  </si>
  <si>
    <t>よくわかる基礎計算問題の解き方&lt;設備士・販売・特定・移動&gt;(第2次改訂版)</t>
  </si>
  <si>
    <t>※お問い合わせください</t>
  </si>
  <si>
    <t>入力漏れ有</t>
  </si>
  <si>
    <t>その他地域</t>
  </si>
  <si>
    <t>LPガス販売事業者用保安教育指針 KHKS1701(2018)</t>
  </si>
  <si>
    <t>書籍重量</t>
  </si>
  <si>
    <t>総重量</t>
  </si>
  <si>
    <t>書籍総重量</t>
  </si>
  <si>
    <t>中国、関西、九州（沖縄除く）</t>
  </si>
  <si>
    <t>四国、中部、北陸</t>
  </si>
  <si>
    <t>沖縄</t>
  </si>
  <si>
    <t>よくわかる計算問題の解き方&lt;高圧ガス丙種・乙種用&gt;(第3次改訂版)</t>
  </si>
  <si>
    <t>LPガス設備設置基準及び取扱要領 KHKS0738(2019)</t>
  </si>
  <si>
    <t>液化石油ガス保安技術 -丙種化学液石講習テキスト-(第4次改訂版)</t>
  </si>
  <si>
    <r>
      <t>送付先郵便番号</t>
    </r>
    <r>
      <rPr>
        <sz val="9"/>
        <color indexed="8"/>
        <rFont val="ＭＳ Ｐゴシック"/>
        <family val="3"/>
      </rPr>
      <t>（ハイフン"-"はなし）</t>
    </r>
  </si>
  <si>
    <t>高圧ガス保安法規集(第19次改訂版)</t>
  </si>
  <si>
    <t>高圧ガス保安法規集　液化石油ガス分冊(第17次改訂版)</t>
  </si>
  <si>
    <t>液化石油ガスの保安の確保及び取引の適正化に関する法規集(第35次改訂版)</t>
  </si>
  <si>
    <t>高圧ガス保安法令概要（丙種化学液石編）(改訂版)</t>
  </si>
  <si>
    <t>書籍注文書(2020年5月版)　※消費税10％込</t>
  </si>
  <si>
    <t>高圧ガス保安法令概要（第二種販売編）</t>
  </si>
  <si>
    <t>送料早見表</t>
  </si>
  <si>
    <r>
      <rPr>
        <b/>
        <sz val="11"/>
        <color indexed="8"/>
        <rFont val="ＭＳ Ｐゴシック"/>
        <family val="3"/>
      </rPr>
      <t>送料</t>
    </r>
    <r>
      <rPr>
        <sz val="11"/>
        <color theme="1"/>
        <rFont val="Calibri"/>
        <family val="3"/>
      </rPr>
      <t>（総重量が自動計算されます。次ページの送料早見表より該当金額をご記入ください。
わからない場合は電話等でお問い合わせください。）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</si>
</sst>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_ "/>
    <numFmt numFmtId="178" formatCode="#,##0\ &quot;冊&quot;"/>
    <numFmt numFmtId="179" formatCode="#,##0&quot;円&quot;"/>
    <numFmt numFmtId="180" formatCode="#,##0\ &quot;g&quot;"/>
    <numFmt numFmtId="181" formatCode="#,##0\ &quot;g未満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/>
      <top style="dotted"/>
      <bottom style="dotted"/>
    </border>
    <border>
      <left/>
      <right style="double"/>
      <top style="dotted"/>
      <bottom style="dotted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/>
    </border>
    <border>
      <left/>
      <right style="thin"/>
      <top style="dotted"/>
      <bottom style="dotted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medium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double"/>
      <right style="thin"/>
      <top style="dotted"/>
      <bottom/>
    </border>
    <border>
      <left style="thin"/>
      <right style="double"/>
      <top style="dotted"/>
      <bottom/>
    </border>
    <border>
      <left style="double"/>
      <right style="thin"/>
      <top/>
      <bottom style="dotted"/>
    </border>
    <border>
      <left style="thin"/>
      <right style="double"/>
      <top/>
      <bottom style="dotted"/>
    </border>
    <border>
      <left/>
      <right style="medium"/>
      <top style="dotted"/>
      <bottom/>
    </border>
    <border>
      <left/>
      <right style="medium"/>
      <top/>
      <bottom style="dotted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double"/>
      <top/>
      <bottom style="dotted"/>
    </border>
    <border>
      <left/>
      <right style="double"/>
      <top style="dotted"/>
      <bottom style="thin"/>
    </border>
    <border>
      <left/>
      <right style="double"/>
      <top style="dott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uble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textRotation="255" shrinkToFit="1"/>
    </xf>
    <xf numFmtId="0" fontId="0" fillId="33" borderId="0" xfId="0" applyFill="1" applyAlignment="1">
      <alignment vertical="center" shrinkToFit="1"/>
    </xf>
    <xf numFmtId="0" fontId="21" fillId="33" borderId="0" xfId="0" applyFont="1" applyFill="1" applyAlignment="1">
      <alignment vertical="center" shrinkToFit="1"/>
    </xf>
    <xf numFmtId="0" fontId="37" fillId="33" borderId="0" xfId="0" applyFont="1" applyFill="1" applyAlignment="1">
      <alignment vertical="center" shrinkToFit="1"/>
    </xf>
    <xf numFmtId="0" fontId="0" fillId="33" borderId="10" xfId="0" applyFill="1" applyBorder="1" applyAlignment="1">
      <alignment vertical="center" textRotation="255" shrinkToFit="1"/>
    </xf>
    <xf numFmtId="0" fontId="21" fillId="33" borderId="0" xfId="0" applyFont="1" applyFill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0" fontId="21" fillId="33" borderId="12" xfId="0" applyFont="1" applyFill="1" applyBorder="1" applyAlignment="1">
      <alignment vertical="center" shrinkToFit="1"/>
    </xf>
    <xf numFmtId="3" fontId="21" fillId="33" borderId="13" xfId="0" applyNumberFormat="1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4" xfId="0" applyFill="1" applyBorder="1" applyAlignment="1">
      <alignment vertical="center" wrapText="1" shrinkToFit="1"/>
    </xf>
    <xf numFmtId="0" fontId="0" fillId="33" borderId="15" xfId="0" applyFill="1" applyBorder="1" applyAlignment="1">
      <alignment vertical="center" wrapText="1" shrinkToFit="1"/>
    </xf>
    <xf numFmtId="0" fontId="21" fillId="33" borderId="0" xfId="0" applyFont="1" applyFill="1" applyAlignment="1">
      <alignment horizontal="center" vertical="center" shrinkToFit="1"/>
    </xf>
    <xf numFmtId="3" fontId="0" fillId="33" borderId="16" xfId="0" applyNumberFormat="1" applyFill="1" applyBorder="1" applyAlignment="1">
      <alignment horizontal="right" vertical="center" shrinkToFit="1"/>
    </xf>
    <xf numFmtId="3" fontId="0" fillId="33" borderId="17" xfId="0" applyNumberFormat="1" applyFill="1" applyBorder="1" applyAlignment="1">
      <alignment horizontal="right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left" vertical="center" shrinkToFit="1"/>
    </xf>
    <xf numFmtId="0" fontId="0" fillId="33" borderId="19" xfId="0" applyFill="1" applyBorder="1" applyAlignment="1">
      <alignment horizontal="left" vertical="center" shrinkToFit="1"/>
    </xf>
    <xf numFmtId="0" fontId="0" fillId="33" borderId="20" xfId="0" applyFill="1" applyBorder="1" applyAlignment="1">
      <alignment horizontal="left" vertical="center" shrinkToFit="1"/>
    </xf>
    <xf numFmtId="0" fontId="21" fillId="33" borderId="0" xfId="0" applyFont="1" applyFill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178" fontId="0" fillId="33" borderId="22" xfId="0" applyNumberFormat="1" applyFill="1" applyBorder="1" applyAlignment="1">
      <alignment horizontal="center" vertical="center" shrinkToFit="1"/>
    </xf>
    <xf numFmtId="178" fontId="0" fillId="33" borderId="24" xfId="0" applyNumberFormat="1" applyFill="1" applyBorder="1" applyAlignment="1">
      <alignment horizontal="center" vertical="center" shrinkToFit="1"/>
    </xf>
    <xf numFmtId="3" fontId="0" fillId="33" borderId="25" xfId="0" applyNumberFormat="1" applyFill="1" applyBorder="1" applyAlignment="1">
      <alignment horizontal="right" vertical="center" shrinkToFit="1"/>
    </xf>
    <xf numFmtId="3" fontId="0" fillId="33" borderId="26" xfId="0" applyNumberFormat="1" applyFill="1" applyBorder="1" applyAlignment="1">
      <alignment horizontal="right" vertical="center" shrinkToFit="1"/>
    </xf>
    <xf numFmtId="3" fontId="0" fillId="33" borderId="27" xfId="0" applyNumberFormat="1" applyFill="1" applyBorder="1" applyAlignment="1">
      <alignment horizontal="right" vertical="center" shrinkToFit="1"/>
    </xf>
    <xf numFmtId="3" fontId="0" fillId="33" borderId="28" xfId="0" applyNumberFormat="1" applyFill="1" applyBorder="1" applyAlignment="1">
      <alignment horizontal="righ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3" fontId="0" fillId="33" borderId="32" xfId="0" applyNumberFormat="1" applyFill="1" applyBorder="1" applyAlignment="1">
      <alignment vertical="center" shrinkToFit="1"/>
    </xf>
    <xf numFmtId="3" fontId="0" fillId="33" borderId="16" xfId="0" applyNumberFormat="1" applyFill="1" applyBorder="1" applyAlignment="1">
      <alignment vertical="center" shrinkToFit="1"/>
    </xf>
    <xf numFmtId="3" fontId="0" fillId="33" borderId="33" xfId="0" applyNumberFormat="1" applyFill="1" applyBorder="1" applyAlignment="1">
      <alignment vertical="center" shrinkToFit="1"/>
    </xf>
    <xf numFmtId="181" fontId="0" fillId="33" borderId="22" xfId="0" applyNumberFormat="1" applyFill="1" applyBorder="1" applyAlignment="1">
      <alignment horizontal="center" vertical="center" shrinkToFit="1"/>
    </xf>
    <xf numFmtId="179" fontId="0" fillId="33" borderId="22" xfId="0" applyNumberFormat="1" applyFill="1" applyBorder="1" applyAlignment="1">
      <alignment horizontal="center" vertical="center" shrinkToFit="1"/>
    </xf>
    <xf numFmtId="176" fontId="0" fillId="33" borderId="22" xfId="0" applyNumberFormat="1" applyFill="1" applyBorder="1" applyAlignment="1" applyProtection="1">
      <alignment horizontal="left" vertical="center" shrinkToFit="1"/>
      <protection locked="0"/>
    </xf>
    <xf numFmtId="176" fontId="0" fillId="33" borderId="34" xfId="0" applyNumberFormat="1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36" xfId="0" applyFill="1" applyBorder="1" applyAlignment="1">
      <alignment horizontal="center" vertical="center" shrinkToFit="1"/>
    </xf>
    <xf numFmtId="0" fontId="0" fillId="33" borderId="19" xfId="0" applyNumberFormat="1" applyFill="1" applyBorder="1" applyAlignment="1">
      <alignment horizontal="left" vertical="center" shrinkToFit="1"/>
    </xf>
    <xf numFmtId="0" fontId="0" fillId="33" borderId="20" xfId="0" applyNumberFormat="1" applyFill="1" applyBorder="1" applyAlignment="1">
      <alignment horizontal="left" vertical="center" shrinkToFit="1"/>
    </xf>
    <xf numFmtId="0" fontId="0" fillId="33" borderId="37" xfId="0" applyFill="1" applyBorder="1" applyAlignment="1">
      <alignment horizontal="left" vertical="center" shrinkToFit="1"/>
    </xf>
    <xf numFmtId="177" fontId="21" fillId="33" borderId="0" xfId="0" applyNumberFormat="1" applyFont="1" applyFill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41" xfId="0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43" xfId="0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 applyProtection="1">
      <alignment horizontal="center" vertical="center" shrinkToFit="1"/>
      <protection locked="0"/>
    </xf>
    <xf numFmtId="3" fontId="0" fillId="33" borderId="14" xfId="0" applyNumberFormat="1" applyFill="1" applyBorder="1" applyAlignment="1">
      <alignment horizontal="right" vertical="center" shrinkToFit="1"/>
    </xf>
    <xf numFmtId="3" fontId="0" fillId="33" borderId="45" xfId="0" applyNumberFormat="1" applyFill="1" applyBorder="1" applyAlignment="1">
      <alignment horizontal="right" vertical="center" shrinkToFit="1"/>
    </xf>
    <xf numFmtId="3" fontId="0" fillId="33" borderId="0" xfId="0" applyNumberFormat="1" applyFill="1" applyBorder="1" applyAlignment="1">
      <alignment horizontal="right" vertical="center" shrinkToFit="1"/>
    </xf>
    <xf numFmtId="3" fontId="0" fillId="33" borderId="46" xfId="0" applyNumberFormat="1" applyFill="1" applyBorder="1" applyAlignment="1">
      <alignment horizontal="right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left" vertical="center" shrinkToFit="1"/>
    </xf>
    <xf numFmtId="0" fontId="0" fillId="33" borderId="50" xfId="0" applyFill="1" applyBorder="1" applyAlignment="1" applyProtection="1">
      <alignment horizontal="left" vertical="center" shrinkToFit="1"/>
      <protection locked="0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left" vertical="center" shrinkToFit="1"/>
      <protection locked="0"/>
    </xf>
    <xf numFmtId="0" fontId="0" fillId="33" borderId="22" xfId="0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5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57" xfId="0" applyFill="1" applyBorder="1" applyAlignment="1">
      <alignment horizontal="center" vertical="center" textRotation="255" shrinkToFit="1"/>
    </xf>
    <xf numFmtId="180" fontId="37" fillId="33" borderId="56" xfId="0" applyNumberFormat="1" applyFont="1" applyFill="1" applyBorder="1" applyAlignment="1">
      <alignment horizontal="center" vertical="center" shrinkToFit="1"/>
    </xf>
    <xf numFmtId="180" fontId="37" fillId="33" borderId="58" xfId="0" applyNumberFormat="1" applyFont="1" applyFill="1" applyBorder="1" applyAlignment="1">
      <alignment horizontal="center" vertical="center" shrinkToFit="1"/>
    </xf>
    <xf numFmtId="180" fontId="37" fillId="33" borderId="21" xfId="0" applyNumberFormat="1" applyFont="1" applyFill="1" applyBorder="1" applyAlignment="1">
      <alignment horizontal="center" vertical="center" shrinkToFit="1"/>
    </xf>
    <xf numFmtId="180" fontId="37" fillId="33" borderId="22" xfId="0" applyNumberFormat="1" applyFont="1" applyFill="1" applyBorder="1" applyAlignment="1">
      <alignment horizontal="center" vertical="center" shrinkToFit="1"/>
    </xf>
    <xf numFmtId="3" fontId="0" fillId="33" borderId="25" xfId="0" applyNumberFormat="1" applyFill="1" applyBorder="1" applyAlignment="1" applyProtection="1">
      <alignment horizontal="right" vertical="center" shrinkToFit="1"/>
      <protection locked="0"/>
    </xf>
    <xf numFmtId="3" fontId="0" fillId="33" borderId="26" xfId="0" applyNumberFormat="1" applyFill="1" applyBorder="1" applyAlignment="1" applyProtection="1">
      <alignment horizontal="right" vertical="center" shrinkToFit="1"/>
      <protection locked="0"/>
    </xf>
    <xf numFmtId="0" fontId="0" fillId="33" borderId="43" xfId="0" applyFill="1" applyBorder="1" applyAlignment="1">
      <alignment horizontal="left" vertical="center" shrinkToFit="1"/>
    </xf>
    <xf numFmtId="0" fontId="0" fillId="33" borderId="58" xfId="0" applyFill="1" applyBorder="1" applyAlignment="1">
      <alignment horizontal="left" vertical="center" shrinkToFit="1"/>
    </xf>
    <xf numFmtId="0" fontId="0" fillId="33" borderId="59" xfId="0" applyFill="1" applyBorder="1" applyAlignment="1" applyProtection="1">
      <alignment horizontal="center" vertical="center" shrinkToFit="1"/>
      <protection locked="0"/>
    </xf>
    <xf numFmtId="0" fontId="0" fillId="33" borderId="60" xfId="0" applyFill="1" applyBorder="1" applyAlignment="1" applyProtection="1">
      <alignment horizontal="center" vertical="center" shrinkToFit="1"/>
      <protection locked="0"/>
    </xf>
    <xf numFmtId="0" fontId="0" fillId="33" borderId="61" xfId="0" applyFill="1" applyBorder="1" applyAlignment="1" applyProtection="1">
      <alignment horizontal="center" vertical="center" shrinkToFit="1"/>
      <protection locked="0"/>
    </xf>
    <xf numFmtId="3" fontId="0" fillId="33" borderId="15" xfId="0" applyNumberFormat="1" applyFill="1" applyBorder="1" applyAlignment="1">
      <alignment horizontal="right" vertical="center" shrinkToFit="1"/>
    </xf>
    <xf numFmtId="3" fontId="0" fillId="33" borderId="62" xfId="0" applyNumberFormat="1" applyFill="1" applyBorder="1" applyAlignment="1">
      <alignment horizontal="right" vertical="center" shrinkToFit="1"/>
    </xf>
    <xf numFmtId="0" fontId="0" fillId="33" borderId="63" xfId="0" applyFill="1" applyBorder="1" applyAlignment="1" applyProtection="1">
      <alignment horizontal="left" vertical="center" shrinkToFit="1"/>
      <protection locked="0"/>
    </xf>
    <xf numFmtId="0" fontId="0" fillId="33" borderId="64" xfId="0" applyFill="1" applyBorder="1" applyAlignment="1" applyProtection="1">
      <alignment horizontal="left" vertical="center" shrinkToFit="1"/>
      <protection locked="0"/>
    </xf>
    <xf numFmtId="0" fontId="0" fillId="33" borderId="65" xfId="0" applyFill="1" applyBorder="1" applyAlignment="1" applyProtection="1">
      <alignment horizontal="left" vertical="center" shrinkToFit="1"/>
      <protection locked="0"/>
    </xf>
    <xf numFmtId="180" fontId="0" fillId="33" borderId="32" xfId="0" applyNumberFormat="1" applyFill="1" applyBorder="1" applyAlignment="1">
      <alignment vertical="center" shrinkToFit="1"/>
    </xf>
    <xf numFmtId="180" fontId="0" fillId="33" borderId="16" xfId="0" applyNumberFormat="1" applyFill="1" applyBorder="1" applyAlignment="1">
      <alignment vertical="center" shrinkToFit="1"/>
    </xf>
    <xf numFmtId="180" fontId="0" fillId="33" borderId="38" xfId="0" applyNumberFormat="1" applyFill="1" applyBorder="1" applyAlignment="1">
      <alignment vertical="center" shrinkToFit="1"/>
    </xf>
    <xf numFmtId="0" fontId="0" fillId="33" borderId="40" xfId="0" applyFill="1" applyBorder="1" applyAlignment="1">
      <alignment horizontal="left" vertical="center" shrinkToFit="1"/>
    </xf>
    <xf numFmtId="0" fontId="0" fillId="33" borderId="66" xfId="0" applyFill="1" applyBorder="1" applyAlignment="1">
      <alignment horizontal="center" vertical="center" shrinkToFit="1"/>
    </xf>
    <xf numFmtId="0" fontId="0" fillId="33" borderId="67" xfId="0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0" fillId="33" borderId="70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33" borderId="74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left" vertical="center" shrinkToFit="1"/>
    </xf>
    <xf numFmtId="0" fontId="0" fillId="33" borderId="76" xfId="0" applyFill="1" applyBorder="1" applyAlignment="1">
      <alignment horizontal="left" vertical="center" shrinkToFit="1"/>
    </xf>
    <xf numFmtId="0" fontId="0" fillId="33" borderId="77" xfId="0" applyFill="1" applyBorder="1" applyAlignment="1" applyProtection="1">
      <alignment horizontal="center" vertical="center" shrinkToFit="1"/>
      <protection locked="0"/>
    </xf>
    <xf numFmtId="0" fontId="0" fillId="33" borderId="75" xfId="0" applyFill="1" applyBorder="1" applyAlignment="1" applyProtection="1">
      <alignment horizontal="center" vertical="center" shrinkToFit="1"/>
      <protection locked="0"/>
    </xf>
    <xf numFmtId="0" fontId="0" fillId="33" borderId="78" xfId="0" applyFill="1" applyBorder="1" applyAlignment="1" applyProtection="1">
      <alignment horizontal="center" vertical="center" shrinkToFit="1"/>
      <protection locked="0"/>
    </xf>
    <xf numFmtId="0" fontId="0" fillId="33" borderId="79" xfId="0" applyFill="1" applyBorder="1" applyAlignment="1" applyProtection="1">
      <alignment horizontal="center" vertical="center" shrinkToFit="1"/>
      <protection locked="0"/>
    </xf>
    <xf numFmtId="0" fontId="0" fillId="33" borderId="76" xfId="0" applyFill="1" applyBorder="1" applyAlignment="1" applyProtection="1">
      <alignment horizontal="center" vertical="center" shrinkToFit="1"/>
      <protection locked="0"/>
    </xf>
    <xf numFmtId="0" fontId="0" fillId="33" borderId="80" xfId="0" applyFill="1" applyBorder="1" applyAlignment="1" applyProtection="1">
      <alignment horizontal="center" vertical="center" shrinkToFit="1"/>
      <protection locked="0"/>
    </xf>
    <xf numFmtId="3" fontId="0" fillId="33" borderId="73" xfId="0" applyNumberFormat="1" applyFill="1" applyBorder="1" applyAlignment="1">
      <alignment horizontal="right" vertical="center" shrinkToFit="1"/>
    </xf>
    <xf numFmtId="3" fontId="0" fillId="33" borderId="81" xfId="0" applyNumberFormat="1" applyFill="1" applyBorder="1" applyAlignment="1">
      <alignment horizontal="right" vertical="center" shrinkToFit="1"/>
    </xf>
    <xf numFmtId="3" fontId="0" fillId="33" borderId="67" xfId="0" applyNumberFormat="1" applyFill="1" applyBorder="1" applyAlignment="1">
      <alignment horizontal="right" vertical="center" shrinkToFit="1"/>
    </xf>
    <xf numFmtId="3" fontId="0" fillId="33" borderId="82" xfId="0" applyNumberFormat="1" applyFill="1" applyBorder="1" applyAlignment="1">
      <alignment horizontal="right" vertical="center" shrinkToFit="1"/>
    </xf>
    <xf numFmtId="0" fontId="0" fillId="33" borderId="83" xfId="0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84" xfId="0" applyFill="1" applyBorder="1" applyAlignment="1" applyProtection="1">
      <alignment horizontal="center" vertical="center" shrinkToFit="1"/>
      <protection locked="0"/>
    </xf>
    <xf numFmtId="0" fontId="0" fillId="33" borderId="85" xfId="0" applyFill="1" applyBorder="1" applyAlignment="1">
      <alignment horizontal="center" vertical="center" shrinkToFit="1"/>
    </xf>
    <xf numFmtId="0" fontId="0" fillId="33" borderId="86" xfId="0" applyFill="1" applyBorder="1" applyAlignment="1">
      <alignment horizontal="center" vertical="center" shrinkToFit="1"/>
    </xf>
    <xf numFmtId="0" fontId="0" fillId="33" borderId="87" xfId="0" applyFill="1" applyBorder="1" applyAlignment="1">
      <alignment horizontal="center" vertical="center" shrinkToFit="1"/>
    </xf>
    <xf numFmtId="0" fontId="0" fillId="33" borderId="88" xfId="0" applyFill="1" applyBorder="1" applyAlignment="1">
      <alignment horizontal="center" vertical="center" shrinkToFit="1"/>
    </xf>
    <xf numFmtId="0" fontId="0" fillId="33" borderId="89" xfId="0" applyFill="1" applyBorder="1" applyAlignment="1" applyProtection="1">
      <alignment horizontal="center" vertical="center" shrinkToFit="1"/>
      <protection locked="0"/>
    </xf>
    <xf numFmtId="0" fontId="0" fillId="33" borderId="90" xfId="0" applyFill="1" applyBorder="1" applyAlignment="1" applyProtection="1">
      <alignment horizontal="center" vertical="center" shrinkToFit="1"/>
      <protection locked="0"/>
    </xf>
    <xf numFmtId="0" fontId="0" fillId="33" borderId="91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horizontal="right" vertical="center" shrinkToFit="1"/>
    </xf>
    <xf numFmtId="0" fontId="0" fillId="33" borderId="92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93" xfId="0" applyFill="1" applyBorder="1" applyAlignment="1">
      <alignment horizontal="center" vertical="center" shrinkToFit="1"/>
    </xf>
    <xf numFmtId="3" fontId="0" fillId="33" borderId="53" xfId="0" applyNumberFormat="1" applyFill="1" applyBorder="1" applyAlignment="1">
      <alignment vertical="center" shrinkToFit="1"/>
    </xf>
    <xf numFmtId="3" fontId="0" fillId="33" borderId="14" xfId="0" applyNumberFormat="1" applyFill="1" applyBorder="1" applyAlignment="1">
      <alignment vertical="center" shrinkToFit="1"/>
    </xf>
    <xf numFmtId="3" fontId="0" fillId="33" borderId="54" xfId="0" applyNumberFormat="1" applyFill="1" applyBorder="1" applyAlignment="1">
      <alignment vertical="center" shrinkToFit="1"/>
    </xf>
    <xf numFmtId="3" fontId="0" fillId="33" borderId="92" xfId="0" applyNumberFormat="1" applyFill="1" applyBorder="1" applyAlignment="1">
      <alignment vertical="center" shrinkToFit="1"/>
    </xf>
    <xf numFmtId="3" fontId="0" fillId="33" borderId="0" xfId="0" applyNumberFormat="1" applyFill="1" applyBorder="1" applyAlignment="1">
      <alignment vertical="center" shrinkToFit="1"/>
    </xf>
    <xf numFmtId="3" fontId="0" fillId="33" borderId="93" xfId="0" applyNumberFormat="1" applyFill="1" applyBorder="1" applyAlignment="1">
      <alignment vertical="center" shrinkToFit="1"/>
    </xf>
    <xf numFmtId="0" fontId="0" fillId="33" borderId="94" xfId="0" applyFill="1" applyBorder="1" applyAlignment="1">
      <alignment horizontal="center" vertical="center" shrinkToFit="1"/>
    </xf>
    <xf numFmtId="180" fontId="0" fillId="33" borderId="53" xfId="0" applyNumberFormat="1" applyFill="1" applyBorder="1" applyAlignment="1">
      <alignment vertical="center" shrinkToFit="1"/>
    </xf>
    <xf numFmtId="180" fontId="0" fillId="33" borderId="14" xfId="0" applyNumberFormat="1" applyFill="1" applyBorder="1" applyAlignment="1">
      <alignment vertical="center" shrinkToFit="1"/>
    </xf>
    <xf numFmtId="180" fontId="0" fillId="33" borderId="54" xfId="0" applyNumberFormat="1" applyFill="1" applyBorder="1" applyAlignment="1">
      <alignment vertical="center" shrinkToFit="1"/>
    </xf>
    <xf numFmtId="180" fontId="0" fillId="33" borderId="92" xfId="0" applyNumberFormat="1" applyFill="1" applyBorder="1" applyAlignment="1">
      <alignment vertical="center" shrinkToFit="1"/>
    </xf>
    <xf numFmtId="180" fontId="0" fillId="33" borderId="0" xfId="0" applyNumberFormat="1" applyFill="1" applyBorder="1" applyAlignment="1">
      <alignment vertical="center" shrinkToFit="1"/>
    </xf>
    <xf numFmtId="180" fontId="0" fillId="33" borderId="93" xfId="0" applyNumberFormat="1" applyFill="1" applyBorder="1" applyAlignment="1">
      <alignment vertical="center" shrinkToFit="1"/>
    </xf>
    <xf numFmtId="180" fontId="0" fillId="33" borderId="66" xfId="0" applyNumberFormat="1" applyFill="1" applyBorder="1" applyAlignment="1">
      <alignment vertical="center" shrinkToFit="1"/>
    </xf>
    <xf numFmtId="180" fontId="0" fillId="33" borderId="67" xfId="0" applyNumberFormat="1" applyFill="1" applyBorder="1" applyAlignment="1">
      <alignment vertical="center" shrinkToFit="1"/>
    </xf>
    <xf numFmtId="180" fontId="0" fillId="33" borderId="68" xfId="0" applyNumberFormat="1" applyFill="1" applyBorder="1" applyAlignment="1">
      <alignment vertical="center" shrinkToFit="1"/>
    </xf>
    <xf numFmtId="180" fontId="0" fillId="33" borderId="69" xfId="0" applyNumberFormat="1" applyFill="1" applyBorder="1" applyAlignment="1">
      <alignment vertical="center" shrinkToFit="1"/>
    </xf>
    <xf numFmtId="180" fontId="0" fillId="33" borderId="70" xfId="0" applyNumberFormat="1" applyFill="1" applyBorder="1" applyAlignment="1">
      <alignment vertical="center" shrinkToFit="1"/>
    </xf>
    <xf numFmtId="180" fontId="0" fillId="33" borderId="71" xfId="0" applyNumberFormat="1" applyFill="1" applyBorder="1" applyAlignment="1">
      <alignment vertical="center" shrinkToFit="1"/>
    </xf>
    <xf numFmtId="180" fontId="0" fillId="33" borderId="72" xfId="0" applyNumberFormat="1" applyFill="1" applyBorder="1" applyAlignment="1">
      <alignment vertical="center" shrinkToFit="1"/>
    </xf>
    <xf numFmtId="180" fontId="0" fillId="33" borderId="73" xfId="0" applyNumberFormat="1" applyFill="1" applyBorder="1" applyAlignment="1">
      <alignment vertical="center" shrinkToFit="1"/>
    </xf>
    <xf numFmtId="180" fontId="0" fillId="33" borderId="74" xfId="0" applyNumberFormat="1" applyFill="1" applyBorder="1" applyAlignment="1">
      <alignment vertical="center" shrinkToFit="1"/>
    </xf>
    <xf numFmtId="3" fontId="0" fillId="33" borderId="66" xfId="0" applyNumberFormat="1" applyFill="1" applyBorder="1" applyAlignment="1">
      <alignment vertical="center" shrinkToFit="1"/>
    </xf>
    <xf numFmtId="3" fontId="0" fillId="33" borderId="67" xfId="0" applyNumberFormat="1" applyFill="1" applyBorder="1" applyAlignment="1">
      <alignment vertical="center" shrinkToFit="1"/>
    </xf>
    <xf numFmtId="3" fontId="0" fillId="33" borderId="95" xfId="0" applyNumberFormat="1" applyFill="1" applyBorder="1" applyAlignment="1">
      <alignment vertical="center" shrinkToFit="1"/>
    </xf>
    <xf numFmtId="3" fontId="0" fillId="33" borderId="69" xfId="0" applyNumberFormat="1" applyFill="1" applyBorder="1" applyAlignment="1">
      <alignment vertical="center" shrinkToFit="1"/>
    </xf>
    <xf numFmtId="3" fontId="0" fillId="33" borderId="70" xfId="0" applyNumberFormat="1" applyFill="1" applyBorder="1" applyAlignment="1">
      <alignment vertical="center" shrinkToFit="1"/>
    </xf>
    <xf numFmtId="3" fontId="0" fillId="33" borderId="96" xfId="0" applyNumberFormat="1" applyFill="1" applyBorder="1" applyAlignment="1">
      <alignment vertical="center" shrinkToFit="1"/>
    </xf>
    <xf numFmtId="3" fontId="0" fillId="33" borderId="72" xfId="0" applyNumberFormat="1" applyFill="1" applyBorder="1" applyAlignment="1">
      <alignment vertical="center" shrinkToFit="1"/>
    </xf>
    <xf numFmtId="3" fontId="0" fillId="33" borderId="73" xfId="0" applyNumberFormat="1" applyFill="1" applyBorder="1" applyAlignment="1">
      <alignment vertical="center" shrinkToFit="1"/>
    </xf>
    <xf numFmtId="3" fontId="0" fillId="33" borderId="97" xfId="0" applyNumberFormat="1" applyFill="1" applyBorder="1" applyAlignment="1">
      <alignment vertical="center" shrinkToFit="1"/>
    </xf>
    <xf numFmtId="49" fontId="0" fillId="33" borderId="35" xfId="0" applyNumberFormat="1" applyFill="1" applyBorder="1" applyAlignment="1" applyProtection="1">
      <alignment horizontal="left" vertical="center" shrinkToFit="1"/>
      <protection locked="0"/>
    </xf>
    <xf numFmtId="49" fontId="0" fillId="33" borderId="22" xfId="0" applyNumberFormat="1" applyFill="1" applyBorder="1" applyAlignment="1" applyProtection="1">
      <alignment horizontal="left" vertical="center" shrinkToFit="1"/>
      <protection locked="0"/>
    </xf>
    <xf numFmtId="49" fontId="0" fillId="33" borderId="34" xfId="0" applyNumberFormat="1" applyFill="1" applyBorder="1" applyAlignment="1" applyProtection="1">
      <alignment horizontal="left" vertical="center" shrinkToFit="1"/>
      <protection locked="0"/>
    </xf>
    <xf numFmtId="0" fontId="0" fillId="33" borderId="98" xfId="0" applyFill="1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 shrinkToFit="1"/>
    </xf>
    <xf numFmtId="0" fontId="0" fillId="33" borderId="100" xfId="0" applyFill="1" applyBorder="1" applyAlignment="1">
      <alignment horizontal="center" vertical="center" shrinkToFit="1"/>
    </xf>
    <xf numFmtId="3" fontId="0" fillId="33" borderId="98" xfId="0" applyNumberFormat="1" applyFill="1" applyBorder="1" applyAlignment="1">
      <alignment vertical="center" shrinkToFit="1"/>
    </xf>
    <xf numFmtId="3" fontId="0" fillId="33" borderId="99" xfId="0" applyNumberFormat="1" applyFill="1" applyBorder="1" applyAlignment="1">
      <alignment vertical="center" shrinkToFit="1"/>
    </xf>
    <xf numFmtId="3" fontId="0" fillId="33" borderId="100" xfId="0" applyNumberFormat="1" applyFill="1" applyBorder="1" applyAlignment="1">
      <alignment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180" fontId="0" fillId="33" borderId="101" xfId="0" applyNumberFormat="1" applyFill="1" applyBorder="1" applyAlignment="1">
      <alignment vertical="center" shrinkToFit="1"/>
    </xf>
    <xf numFmtId="180" fontId="0" fillId="33" borderId="102" xfId="0" applyNumberFormat="1" applyFill="1" applyBorder="1" applyAlignment="1">
      <alignment vertical="center" shrinkToFit="1"/>
    </xf>
    <xf numFmtId="180" fontId="0" fillId="33" borderId="103" xfId="0" applyNumberFormat="1" applyFill="1" applyBorder="1" applyAlignment="1">
      <alignment vertical="center" shrinkToFit="1"/>
    </xf>
    <xf numFmtId="0" fontId="0" fillId="33" borderId="101" xfId="0" applyFill="1" applyBorder="1" applyAlignment="1">
      <alignment horizontal="center" vertical="center" shrinkToFit="1"/>
    </xf>
    <xf numFmtId="0" fontId="0" fillId="33" borderId="102" xfId="0" applyFill="1" applyBorder="1" applyAlignment="1">
      <alignment horizontal="center" vertical="center" shrinkToFit="1"/>
    </xf>
    <xf numFmtId="0" fontId="0" fillId="33" borderId="103" xfId="0" applyFill="1" applyBorder="1" applyAlignment="1">
      <alignment horizontal="center" vertical="center" shrinkToFit="1"/>
    </xf>
    <xf numFmtId="3" fontId="0" fillId="33" borderId="101" xfId="0" applyNumberFormat="1" applyFill="1" applyBorder="1" applyAlignment="1">
      <alignment vertical="center" shrinkToFit="1"/>
    </xf>
    <xf numFmtId="3" fontId="0" fillId="33" borderId="102" xfId="0" applyNumberFormat="1" applyFill="1" applyBorder="1" applyAlignment="1">
      <alignment vertical="center" shrinkToFit="1"/>
    </xf>
    <xf numFmtId="3" fontId="0" fillId="33" borderId="104" xfId="0" applyNumberFormat="1" applyFill="1" applyBorder="1" applyAlignment="1">
      <alignment vertical="center" shrinkToFit="1"/>
    </xf>
    <xf numFmtId="0" fontId="0" fillId="33" borderId="92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93" xfId="0" applyFill="1" applyBorder="1" applyAlignment="1">
      <alignment horizontal="center" vertical="center" wrapText="1" shrinkToFit="1"/>
    </xf>
    <xf numFmtId="0" fontId="0" fillId="33" borderId="55" xfId="0" applyFill="1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56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wrapText="1" shrinkToFit="1"/>
    </xf>
    <xf numFmtId="0" fontId="37" fillId="33" borderId="53" xfId="0" applyFont="1" applyFill="1" applyBorder="1" applyAlignment="1">
      <alignment horizontal="center" vertical="center" shrinkToFit="1"/>
    </xf>
    <xf numFmtId="0" fontId="37" fillId="33" borderId="14" xfId="0" applyFont="1" applyFill="1" applyBorder="1" applyAlignment="1">
      <alignment horizontal="center" vertical="center" shrinkToFit="1"/>
    </xf>
    <xf numFmtId="0" fontId="37" fillId="33" borderId="55" xfId="0" applyFont="1" applyFill="1" applyBorder="1" applyAlignment="1">
      <alignment horizontal="center" vertical="center" shrinkToFit="1"/>
    </xf>
    <xf numFmtId="0" fontId="37" fillId="33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3"/>
  <sheetViews>
    <sheetView tabSelected="1" zoomScalePageLayoutView="0" workbookViewId="0" topLeftCell="A43">
      <selection activeCell="AO55" sqref="AO55:AR56"/>
    </sheetView>
  </sheetViews>
  <sheetFormatPr defaultColWidth="2.28125" defaultRowHeight="15"/>
  <cols>
    <col min="1" max="1" width="2.28125" style="1" customWidth="1"/>
    <col min="2" max="44" width="2.28125" style="2" customWidth="1"/>
    <col min="45" max="58" width="2.28125" style="3" customWidth="1"/>
    <col min="59" max="66" width="2.28125" style="4" customWidth="1"/>
    <col min="67" max="16384" width="2.28125" style="2" customWidth="1"/>
  </cols>
  <sheetData>
    <row r="1" spans="3:43" ht="13.5">
      <c r="C1" s="65" t="s">
        <v>110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27:44" ht="13.5">
      <c r="AA2" s="133" t="s">
        <v>0</v>
      </c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</row>
    <row r="3" spans="27:44" ht="14.25" thickBot="1">
      <c r="AA3" s="133" t="s">
        <v>1</v>
      </c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</row>
    <row r="4" spans="1:46" ht="14.25" thickBot="1">
      <c r="A4" s="5"/>
      <c r="B4" s="129" t="s">
        <v>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43" t="s">
        <v>5</v>
      </c>
      <c r="Z4" s="126"/>
      <c r="AA4" s="126"/>
      <c r="AB4" s="126"/>
      <c r="AC4" s="126"/>
      <c r="AD4" s="129"/>
      <c r="AE4" s="143" t="s">
        <v>96</v>
      </c>
      <c r="AF4" s="126"/>
      <c r="AG4" s="129"/>
      <c r="AH4" s="143" t="s">
        <v>3</v>
      </c>
      <c r="AI4" s="126"/>
      <c r="AJ4" s="129"/>
      <c r="AK4" s="128" t="s">
        <v>4</v>
      </c>
      <c r="AL4" s="128"/>
      <c r="AM4" s="128"/>
      <c r="AN4" s="128"/>
      <c r="AO4" s="126" t="s">
        <v>2</v>
      </c>
      <c r="AP4" s="126"/>
      <c r="AQ4" s="126"/>
      <c r="AR4" s="127"/>
      <c r="AS4" s="6"/>
      <c r="AT4" s="6"/>
    </row>
    <row r="5" spans="1:46" ht="13.5" customHeight="1" thickTop="1">
      <c r="A5" s="79" t="s">
        <v>7</v>
      </c>
      <c r="B5" s="101" t="s">
        <v>108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73" t="s">
        <v>70</v>
      </c>
      <c r="Z5" s="74"/>
      <c r="AA5" s="74"/>
      <c r="AB5" s="74"/>
      <c r="AC5" s="74"/>
      <c r="AD5" s="75"/>
      <c r="AE5" s="144">
        <v>630</v>
      </c>
      <c r="AF5" s="145"/>
      <c r="AG5" s="146"/>
      <c r="AH5" s="137">
        <v>3670</v>
      </c>
      <c r="AI5" s="138"/>
      <c r="AJ5" s="139"/>
      <c r="AK5" s="130"/>
      <c r="AL5" s="131"/>
      <c r="AM5" s="131"/>
      <c r="AN5" s="132"/>
      <c r="AO5" s="58">
        <f>IF(OR(AK5=0,AK5=""),"",AH5*AK5)</f>
      </c>
      <c r="AP5" s="58"/>
      <c r="AQ5" s="58"/>
      <c r="AR5" s="59"/>
      <c r="AS5" s="20"/>
      <c r="AT5" s="20"/>
    </row>
    <row r="6" spans="1:46" ht="13.5">
      <c r="A6" s="80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34"/>
      <c r="Z6" s="135"/>
      <c r="AA6" s="135"/>
      <c r="AB6" s="135"/>
      <c r="AC6" s="135"/>
      <c r="AD6" s="136"/>
      <c r="AE6" s="147"/>
      <c r="AF6" s="148"/>
      <c r="AG6" s="149"/>
      <c r="AH6" s="140"/>
      <c r="AI6" s="141"/>
      <c r="AJ6" s="142"/>
      <c r="AK6" s="55"/>
      <c r="AL6" s="56"/>
      <c r="AM6" s="56"/>
      <c r="AN6" s="57"/>
      <c r="AO6" s="60"/>
      <c r="AP6" s="60"/>
      <c r="AQ6" s="60"/>
      <c r="AR6" s="61"/>
      <c r="AS6" s="20"/>
      <c r="AT6" s="20"/>
    </row>
    <row r="7" spans="1:46" ht="13.5">
      <c r="A7" s="80"/>
      <c r="B7" s="111" t="s">
        <v>106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49" t="s">
        <v>71</v>
      </c>
      <c r="Z7" s="50"/>
      <c r="AA7" s="50"/>
      <c r="AB7" s="50"/>
      <c r="AC7" s="50"/>
      <c r="AD7" s="51"/>
      <c r="AE7" s="98">
        <v>1150</v>
      </c>
      <c r="AF7" s="99"/>
      <c r="AG7" s="100"/>
      <c r="AH7" s="35">
        <v>4920</v>
      </c>
      <c r="AI7" s="36"/>
      <c r="AJ7" s="37"/>
      <c r="AK7" s="113"/>
      <c r="AL7" s="114"/>
      <c r="AM7" s="114"/>
      <c r="AN7" s="115"/>
      <c r="AO7" s="119">
        <f>IF(OR(AK7=0,AK7=""),"",AH7*AK7)</f>
      </c>
      <c r="AP7" s="119"/>
      <c r="AQ7" s="119"/>
      <c r="AR7" s="120"/>
      <c r="AS7" s="20"/>
      <c r="AT7" s="20"/>
    </row>
    <row r="8" spans="1:46" ht="13.5">
      <c r="A8" s="80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49"/>
      <c r="Z8" s="50"/>
      <c r="AA8" s="50"/>
      <c r="AB8" s="50"/>
      <c r="AC8" s="50"/>
      <c r="AD8" s="51"/>
      <c r="AE8" s="98"/>
      <c r="AF8" s="99"/>
      <c r="AG8" s="100"/>
      <c r="AH8" s="35"/>
      <c r="AI8" s="36"/>
      <c r="AJ8" s="37"/>
      <c r="AK8" s="116"/>
      <c r="AL8" s="117"/>
      <c r="AM8" s="117"/>
      <c r="AN8" s="118"/>
      <c r="AO8" s="121"/>
      <c r="AP8" s="121"/>
      <c r="AQ8" s="121"/>
      <c r="AR8" s="122"/>
      <c r="AS8" s="20"/>
      <c r="AT8" s="20"/>
    </row>
    <row r="9" spans="1:46" ht="13.5">
      <c r="A9" s="80"/>
      <c r="B9" s="88" t="s">
        <v>107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102" t="s">
        <v>72</v>
      </c>
      <c r="Z9" s="103"/>
      <c r="AA9" s="103"/>
      <c r="AB9" s="103"/>
      <c r="AC9" s="103"/>
      <c r="AD9" s="104"/>
      <c r="AE9" s="150">
        <v>550</v>
      </c>
      <c r="AF9" s="151"/>
      <c r="AG9" s="152"/>
      <c r="AH9" s="159">
        <v>1880</v>
      </c>
      <c r="AI9" s="160"/>
      <c r="AJ9" s="161"/>
      <c r="AK9" s="55"/>
      <c r="AL9" s="56"/>
      <c r="AM9" s="56"/>
      <c r="AN9" s="57"/>
      <c r="AO9" s="60">
        <f>IF(OR(AK9=0,AK9=""),"",AH9*AK9)</f>
      </c>
      <c r="AP9" s="60"/>
      <c r="AQ9" s="60"/>
      <c r="AR9" s="61"/>
      <c r="AS9" s="20"/>
      <c r="AT9" s="20"/>
    </row>
    <row r="10" spans="1:46" ht="13.5">
      <c r="A10" s="81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108"/>
      <c r="Z10" s="109"/>
      <c r="AA10" s="109"/>
      <c r="AB10" s="109"/>
      <c r="AC10" s="109"/>
      <c r="AD10" s="110"/>
      <c r="AE10" s="156"/>
      <c r="AF10" s="157"/>
      <c r="AG10" s="158"/>
      <c r="AH10" s="165"/>
      <c r="AI10" s="166"/>
      <c r="AJ10" s="167"/>
      <c r="AK10" s="123"/>
      <c r="AL10" s="124"/>
      <c r="AM10" s="124"/>
      <c r="AN10" s="125"/>
      <c r="AO10" s="93"/>
      <c r="AP10" s="93"/>
      <c r="AQ10" s="93"/>
      <c r="AR10" s="94"/>
      <c r="AS10" s="20"/>
      <c r="AT10" s="20"/>
    </row>
    <row r="11" spans="1:46" ht="13.5">
      <c r="A11" s="80" t="s">
        <v>14</v>
      </c>
      <c r="B11" s="88" t="s">
        <v>104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182" t="s">
        <v>73</v>
      </c>
      <c r="Z11" s="183"/>
      <c r="AA11" s="183"/>
      <c r="AB11" s="183"/>
      <c r="AC11" s="183"/>
      <c r="AD11" s="184"/>
      <c r="AE11" s="179">
        <v>630</v>
      </c>
      <c r="AF11" s="180"/>
      <c r="AG11" s="181"/>
      <c r="AH11" s="185">
        <v>2720</v>
      </c>
      <c r="AI11" s="186"/>
      <c r="AJ11" s="187"/>
      <c r="AK11" s="55"/>
      <c r="AL11" s="56"/>
      <c r="AM11" s="56"/>
      <c r="AN11" s="57"/>
      <c r="AO11" s="60">
        <f>IF(OR(AK11=0,AK11=""),"",AH11*AK11)</f>
      </c>
      <c r="AP11" s="60"/>
      <c r="AQ11" s="60"/>
      <c r="AR11" s="61"/>
      <c r="AS11" s="20"/>
      <c r="AT11" s="20"/>
    </row>
    <row r="12" spans="1:46" ht="13.5">
      <c r="A12" s="80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108"/>
      <c r="Z12" s="109"/>
      <c r="AA12" s="109"/>
      <c r="AB12" s="109"/>
      <c r="AC12" s="109"/>
      <c r="AD12" s="110"/>
      <c r="AE12" s="156"/>
      <c r="AF12" s="157"/>
      <c r="AG12" s="158"/>
      <c r="AH12" s="165"/>
      <c r="AI12" s="166"/>
      <c r="AJ12" s="167"/>
      <c r="AK12" s="55"/>
      <c r="AL12" s="56"/>
      <c r="AM12" s="56"/>
      <c r="AN12" s="57"/>
      <c r="AO12" s="60"/>
      <c r="AP12" s="60"/>
      <c r="AQ12" s="60"/>
      <c r="AR12" s="61"/>
      <c r="AS12" s="20"/>
      <c r="AT12" s="20"/>
    </row>
    <row r="13" spans="1:46" ht="13.5">
      <c r="A13" s="80"/>
      <c r="B13" s="31" t="s">
        <v>109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9" t="s">
        <v>73</v>
      </c>
      <c r="Z13" s="50"/>
      <c r="AA13" s="50"/>
      <c r="AB13" s="50"/>
      <c r="AC13" s="50"/>
      <c r="AD13" s="51"/>
      <c r="AE13" s="98">
        <v>300</v>
      </c>
      <c r="AF13" s="99"/>
      <c r="AG13" s="100"/>
      <c r="AH13" s="35">
        <v>870</v>
      </c>
      <c r="AI13" s="36"/>
      <c r="AJ13" s="37"/>
      <c r="AK13" s="32"/>
      <c r="AL13" s="33"/>
      <c r="AM13" s="33"/>
      <c r="AN13" s="34"/>
      <c r="AO13" s="14">
        <f>IF(OR(AK13=0,AK13=""),"",AH13*AK13)</f>
      </c>
      <c r="AP13" s="14"/>
      <c r="AQ13" s="14"/>
      <c r="AR13" s="15"/>
      <c r="AS13" s="6"/>
      <c r="AT13" s="6"/>
    </row>
    <row r="14" spans="1:46" ht="13.5">
      <c r="A14" s="8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49"/>
      <c r="Z14" s="50"/>
      <c r="AA14" s="50"/>
      <c r="AB14" s="50"/>
      <c r="AC14" s="50"/>
      <c r="AD14" s="51"/>
      <c r="AE14" s="98"/>
      <c r="AF14" s="99"/>
      <c r="AG14" s="100"/>
      <c r="AH14" s="35"/>
      <c r="AI14" s="36"/>
      <c r="AJ14" s="37"/>
      <c r="AK14" s="32"/>
      <c r="AL14" s="33"/>
      <c r="AM14" s="33"/>
      <c r="AN14" s="34"/>
      <c r="AO14" s="14"/>
      <c r="AP14" s="14"/>
      <c r="AQ14" s="14"/>
      <c r="AR14" s="15"/>
      <c r="AS14" s="6"/>
      <c r="AT14" s="6"/>
    </row>
    <row r="15" spans="1:46" ht="13.5">
      <c r="A15" s="80"/>
      <c r="B15" s="31" t="s">
        <v>87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49" t="s">
        <v>74</v>
      </c>
      <c r="Z15" s="50"/>
      <c r="AA15" s="50"/>
      <c r="AB15" s="50"/>
      <c r="AC15" s="50"/>
      <c r="AD15" s="51"/>
      <c r="AE15" s="98">
        <v>550</v>
      </c>
      <c r="AF15" s="99"/>
      <c r="AG15" s="100"/>
      <c r="AH15" s="35">
        <v>2520</v>
      </c>
      <c r="AI15" s="36"/>
      <c r="AJ15" s="37"/>
      <c r="AK15" s="32"/>
      <c r="AL15" s="33"/>
      <c r="AM15" s="33"/>
      <c r="AN15" s="34"/>
      <c r="AO15" s="14">
        <f>IF(OR(AK15=0,AK15=""),"",AH15*AK15)</f>
      </c>
      <c r="AP15" s="14"/>
      <c r="AQ15" s="14"/>
      <c r="AR15" s="15"/>
      <c r="AS15" s="20"/>
      <c r="AT15" s="20"/>
    </row>
    <row r="16" spans="1:46" ht="13.5">
      <c r="A16" s="8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49"/>
      <c r="Z16" s="50"/>
      <c r="AA16" s="50"/>
      <c r="AB16" s="50"/>
      <c r="AC16" s="50"/>
      <c r="AD16" s="51"/>
      <c r="AE16" s="98"/>
      <c r="AF16" s="99"/>
      <c r="AG16" s="100"/>
      <c r="AH16" s="35"/>
      <c r="AI16" s="36"/>
      <c r="AJ16" s="37"/>
      <c r="AK16" s="32"/>
      <c r="AL16" s="33"/>
      <c r="AM16" s="33"/>
      <c r="AN16" s="34"/>
      <c r="AO16" s="14"/>
      <c r="AP16" s="14"/>
      <c r="AQ16" s="14"/>
      <c r="AR16" s="15"/>
      <c r="AS16" s="20"/>
      <c r="AT16" s="20"/>
    </row>
    <row r="17" spans="1:46" ht="13.5">
      <c r="A17" s="80"/>
      <c r="B17" s="31" t="s">
        <v>111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49" t="s">
        <v>41</v>
      </c>
      <c r="Z17" s="50"/>
      <c r="AA17" s="50"/>
      <c r="AB17" s="50"/>
      <c r="AC17" s="50"/>
      <c r="AD17" s="51"/>
      <c r="AE17" s="98">
        <v>290</v>
      </c>
      <c r="AF17" s="99"/>
      <c r="AG17" s="100"/>
      <c r="AH17" s="35">
        <v>870</v>
      </c>
      <c r="AI17" s="36"/>
      <c r="AJ17" s="37"/>
      <c r="AK17" s="32"/>
      <c r="AL17" s="33"/>
      <c r="AM17" s="33"/>
      <c r="AN17" s="34"/>
      <c r="AO17" s="14">
        <f>IF(OR(AK17=0,AK17=""),"",AH17*AK17)</f>
      </c>
      <c r="AP17" s="14"/>
      <c r="AQ17" s="14"/>
      <c r="AR17" s="15"/>
      <c r="AS17" s="13"/>
      <c r="AT17" s="13"/>
    </row>
    <row r="18" spans="1:46" ht="13.5">
      <c r="A18" s="8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49"/>
      <c r="Z18" s="50"/>
      <c r="AA18" s="50"/>
      <c r="AB18" s="50"/>
      <c r="AC18" s="50"/>
      <c r="AD18" s="51"/>
      <c r="AE18" s="98"/>
      <c r="AF18" s="99"/>
      <c r="AG18" s="100"/>
      <c r="AH18" s="35"/>
      <c r="AI18" s="36"/>
      <c r="AJ18" s="37"/>
      <c r="AK18" s="32"/>
      <c r="AL18" s="33"/>
      <c r="AM18" s="33"/>
      <c r="AN18" s="34"/>
      <c r="AO18" s="14"/>
      <c r="AP18" s="14"/>
      <c r="AQ18" s="14"/>
      <c r="AR18" s="15"/>
      <c r="AS18" s="13"/>
      <c r="AT18" s="13"/>
    </row>
    <row r="19" spans="1:46" ht="13.5">
      <c r="A19" s="8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49" t="s">
        <v>75</v>
      </c>
      <c r="Z19" s="50"/>
      <c r="AA19" s="50"/>
      <c r="AB19" s="50"/>
      <c r="AC19" s="50"/>
      <c r="AD19" s="51"/>
      <c r="AE19" s="98">
        <v>680</v>
      </c>
      <c r="AF19" s="99"/>
      <c r="AG19" s="100"/>
      <c r="AH19" s="35">
        <v>3450</v>
      </c>
      <c r="AI19" s="36"/>
      <c r="AJ19" s="37"/>
      <c r="AK19" s="32"/>
      <c r="AL19" s="33"/>
      <c r="AM19" s="33"/>
      <c r="AN19" s="34"/>
      <c r="AO19" s="14">
        <f>IF(OR(AK19=0,AK19=""),"",AH19*AK19)</f>
      </c>
      <c r="AP19" s="14"/>
      <c r="AQ19" s="14"/>
      <c r="AR19" s="15"/>
      <c r="AS19" s="20"/>
      <c r="AT19" s="20"/>
    </row>
    <row r="20" spans="1:46" ht="13.5">
      <c r="A20" s="8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49"/>
      <c r="Z20" s="50"/>
      <c r="AA20" s="50"/>
      <c r="AB20" s="50"/>
      <c r="AC20" s="50"/>
      <c r="AD20" s="51"/>
      <c r="AE20" s="98"/>
      <c r="AF20" s="99"/>
      <c r="AG20" s="100"/>
      <c r="AH20" s="35"/>
      <c r="AI20" s="36"/>
      <c r="AJ20" s="37"/>
      <c r="AK20" s="32"/>
      <c r="AL20" s="33"/>
      <c r="AM20" s="33"/>
      <c r="AN20" s="34"/>
      <c r="AO20" s="14"/>
      <c r="AP20" s="14"/>
      <c r="AQ20" s="14"/>
      <c r="AR20" s="15"/>
      <c r="AS20" s="20"/>
      <c r="AT20" s="20"/>
    </row>
    <row r="21" spans="1:46" ht="13.5">
      <c r="A21" s="80"/>
      <c r="B21" s="31" t="s">
        <v>88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9" t="s">
        <v>76</v>
      </c>
      <c r="Z21" s="50"/>
      <c r="AA21" s="50"/>
      <c r="AB21" s="50"/>
      <c r="AC21" s="50"/>
      <c r="AD21" s="51"/>
      <c r="AE21" s="98">
        <v>370</v>
      </c>
      <c r="AF21" s="99"/>
      <c r="AG21" s="100"/>
      <c r="AH21" s="35">
        <v>1880</v>
      </c>
      <c r="AI21" s="36"/>
      <c r="AJ21" s="37"/>
      <c r="AK21" s="32"/>
      <c r="AL21" s="33"/>
      <c r="AM21" s="33"/>
      <c r="AN21" s="34"/>
      <c r="AO21" s="14">
        <f>IF(OR(AK21=0,AK21=""),"",AH21*AK21)</f>
      </c>
      <c r="AP21" s="14"/>
      <c r="AQ21" s="14"/>
      <c r="AR21" s="15"/>
      <c r="AS21" s="20"/>
      <c r="AT21" s="20"/>
    </row>
    <row r="22" spans="1:46" ht="13.5">
      <c r="A22" s="8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49"/>
      <c r="Z22" s="50"/>
      <c r="AA22" s="50"/>
      <c r="AB22" s="50"/>
      <c r="AC22" s="50"/>
      <c r="AD22" s="51"/>
      <c r="AE22" s="98"/>
      <c r="AF22" s="99"/>
      <c r="AG22" s="100"/>
      <c r="AH22" s="35"/>
      <c r="AI22" s="36"/>
      <c r="AJ22" s="37"/>
      <c r="AK22" s="32"/>
      <c r="AL22" s="33"/>
      <c r="AM22" s="33"/>
      <c r="AN22" s="34"/>
      <c r="AO22" s="14"/>
      <c r="AP22" s="14"/>
      <c r="AQ22" s="14"/>
      <c r="AR22" s="15"/>
      <c r="AS22" s="20"/>
      <c r="AT22" s="20"/>
    </row>
    <row r="23" spans="1:46" ht="13.5">
      <c r="A23" s="80"/>
      <c r="B23" s="31" t="s">
        <v>89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49" t="s">
        <v>77</v>
      </c>
      <c r="Z23" s="50"/>
      <c r="AA23" s="50"/>
      <c r="AB23" s="50"/>
      <c r="AC23" s="50"/>
      <c r="AD23" s="51"/>
      <c r="AE23" s="98">
        <v>140</v>
      </c>
      <c r="AF23" s="99"/>
      <c r="AG23" s="100"/>
      <c r="AH23" s="35">
        <v>830</v>
      </c>
      <c r="AI23" s="36"/>
      <c r="AJ23" s="37"/>
      <c r="AK23" s="32"/>
      <c r="AL23" s="33"/>
      <c r="AM23" s="33"/>
      <c r="AN23" s="34"/>
      <c r="AO23" s="14">
        <f>IF(OR(AK23=0,AK23=""),"",AH23*AK23)</f>
      </c>
      <c r="AP23" s="14"/>
      <c r="AQ23" s="14"/>
      <c r="AR23" s="15"/>
      <c r="AS23" s="20"/>
      <c r="AT23" s="20"/>
    </row>
    <row r="24" spans="1:46" ht="13.5">
      <c r="A24" s="8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49"/>
      <c r="Z24" s="50"/>
      <c r="AA24" s="50"/>
      <c r="AB24" s="50"/>
      <c r="AC24" s="50"/>
      <c r="AD24" s="51"/>
      <c r="AE24" s="98"/>
      <c r="AF24" s="99"/>
      <c r="AG24" s="100"/>
      <c r="AH24" s="35"/>
      <c r="AI24" s="36"/>
      <c r="AJ24" s="37"/>
      <c r="AK24" s="32"/>
      <c r="AL24" s="33"/>
      <c r="AM24" s="33"/>
      <c r="AN24" s="34"/>
      <c r="AO24" s="14"/>
      <c r="AP24" s="14"/>
      <c r="AQ24" s="14"/>
      <c r="AR24" s="15"/>
      <c r="AS24" s="20"/>
      <c r="AT24" s="20"/>
    </row>
    <row r="25" spans="1:46" ht="13.5">
      <c r="A25" s="80"/>
      <c r="B25" s="31" t="s">
        <v>90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49" t="s">
        <v>78</v>
      </c>
      <c r="Z25" s="50"/>
      <c r="AA25" s="50"/>
      <c r="AB25" s="50"/>
      <c r="AC25" s="50"/>
      <c r="AD25" s="51"/>
      <c r="AE25" s="98">
        <v>300</v>
      </c>
      <c r="AF25" s="99"/>
      <c r="AG25" s="100"/>
      <c r="AH25" s="35">
        <v>2100</v>
      </c>
      <c r="AI25" s="36"/>
      <c r="AJ25" s="37"/>
      <c r="AK25" s="32"/>
      <c r="AL25" s="33"/>
      <c r="AM25" s="33"/>
      <c r="AN25" s="34"/>
      <c r="AO25" s="14">
        <f>IF(OR(AK25=0,AK25=""),"",AH25*AK25)</f>
      </c>
      <c r="AP25" s="14"/>
      <c r="AQ25" s="14"/>
      <c r="AR25" s="15"/>
      <c r="AS25" s="20"/>
      <c r="AT25" s="20"/>
    </row>
    <row r="26" spans="1:46" ht="13.5">
      <c r="A26" s="8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9"/>
      <c r="Z26" s="50"/>
      <c r="AA26" s="50"/>
      <c r="AB26" s="50"/>
      <c r="AC26" s="50"/>
      <c r="AD26" s="51"/>
      <c r="AE26" s="98"/>
      <c r="AF26" s="99"/>
      <c r="AG26" s="100"/>
      <c r="AH26" s="35"/>
      <c r="AI26" s="36"/>
      <c r="AJ26" s="37"/>
      <c r="AK26" s="32"/>
      <c r="AL26" s="33"/>
      <c r="AM26" s="33"/>
      <c r="AN26" s="34"/>
      <c r="AO26" s="14"/>
      <c r="AP26" s="14"/>
      <c r="AQ26" s="14"/>
      <c r="AR26" s="15"/>
      <c r="AS26" s="20"/>
      <c r="AT26" s="20"/>
    </row>
    <row r="27" spans="1:46" ht="13.5">
      <c r="A27" s="80"/>
      <c r="B27" s="31" t="s">
        <v>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49" t="s">
        <v>79</v>
      </c>
      <c r="Z27" s="50"/>
      <c r="AA27" s="50"/>
      <c r="AB27" s="50"/>
      <c r="AC27" s="50"/>
      <c r="AD27" s="51"/>
      <c r="AE27" s="98">
        <v>610</v>
      </c>
      <c r="AF27" s="99"/>
      <c r="AG27" s="100"/>
      <c r="AH27" s="35">
        <v>1570</v>
      </c>
      <c r="AI27" s="36"/>
      <c r="AJ27" s="37"/>
      <c r="AK27" s="32"/>
      <c r="AL27" s="33"/>
      <c r="AM27" s="33"/>
      <c r="AN27" s="34"/>
      <c r="AO27" s="14">
        <f>IF(OR(AK27=0,AK27=""),"",AH27*AK27)</f>
      </c>
      <c r="AP27" s="14"/>
      <c r="AQ27" s="14"/>
      <c r="AR27" s="15"/>
      <c r="AS27" s="20"/>
      <c r="AT27" s="20"/>
    </row>
    <row r="28" spans="1:46" ht="13.5">
      <c r="A28" s="8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49"/>
      <c r="Z28" s="50"/>
      <c r="AA28" s="50"/>
      <c r="AB28" s="50"/>
      <c r="AC28" s="50"/>
      <c r="AD28" s="51"/>
      <c r="AE28" s="98"/>
      <c r="AF28" s="99"/>
      <c r="AG28" s="100"/>
      <c r="AH28" s="35"/>
      <c r="AI28" s="36"/>
      <c r="AJ28" s="37"/>
      <c r="AK28" s="32"/>
      <c r="AL28" s="33"/>
      <c r="AM28" s="33"/>
      <c r="AN28" s="34"/>
      <c r="AO28" s="14"/>
      <c r="AP28" s="14"/>
      <c r="AQ28" s="14"/>
      <c r="AR28" s="15"/>
      <c r="AS28" s="20"/>
      <c r="AT28" s="20"/>
    </row>
    <row r="29" spans="1:46" ht="13.5">
      <c r="A29" s="80"/>
      <c r="B29" s="31" t="s">
        <v>95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9" t="s">
        <v>80</v>
      </c>
      <c r="Z29" s="50"/>
      <c r="AA29" s="50"/>
      <c r="AB29" s="50"/>
      <c r="AC29" s="50"/>
      <c r="AD29" s="51"/>
      <c r="AE29" s="98">
        <v>1480</v>
      </c>
      <c r="AF29" s="99"/>
      <c r="AG29" s="100"/>
      <c r="AH29" s="35">
        <v>3060</v>
      </c>
      <c r="AI29" s="36"/>
      <c r="AJ29" s="37"/>
      <c r="AK29" s="32"/>
      <c r="AL29" s="33"/>
      <c r="AM29" s="33"/>
      <c r="AN29" s="34"/>
      <c r="AO29" s="14">
        <f>IF(OR(AK29=0,AK29=""),"",AH29*AK29)</f>
      </c>
      <c r="AP29" s="14"/>
      <c r="AQ29" s="14"/>
      <c r="AR29" s="15"/>
      <c r="AS29" s="20"/>
      <c r="AT29" s="20"/>
    </row>
    <row r="30" spans="1:46" ht="13.5">
      <c r="A30" s="8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49"/>
      <c r="Z30" s="50"/>
      <c r="AA30" s="50"/>
      <c r="AB30" s="50"/>
      <c r="AC30" s="50"/>
      <c r="AD30" s="51"/>
      <c r="AE30" s="98"/>
      <c r="AF30" s="99"/>
      <c r="AG30" s="100"/>
      <c r="AH30" s="35"/>
      <c r="AI30" s="36"/>
      <c r="AJ30" s="37"/>
      <c r="AK30" s="32"/>
      <c r="AL30" s="33"/>
      <c r="AM30" s="33"/>
      <c r="AN30" s="34"/>
      <c r="AO30" s="14"/>
      <c r="AP30" s="14"/>
      <c r="AQ30" s="14"/>
      <c r="AR30" s="15"/>
      <c r="AS30" s="20"/>
      <c r="AT30" s="20"/>
    </row>
    <row r="31" spans="1:46" ht="13.5">
      <c r="A31" s="80"/>
      <c r="B31" s="31" t="s">
        <v>103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49" t="s">
        <v>81</v>
      </c>
      <c r="Z31" s="50"/>
      <c r="AA31" s="50"/>
      <c r="AB31" s="50"/>
      <c r="AC31" s="50"/>
      <c r="AD31" s="51"/>
      <c r="AE31" s="98">
        <v>950</v>
      </c>
      <c r="AF31" s="99"/>
      <c r="AG31" s="100"/>
      <c r="AH31" s="35">
        <v>3880</v>
      </c>
      <c r="AI31" s="36"/>
      <c r="AJ31" s="37"/>
      <c r="AK31" s="32"/>
      <c r="AL31" s="33"/>
      <c r="AM31" s="33"/>
      <c r="AN31" s="34"/>
      <c r="AO31" s="14">
        <f>IF(OR(AK31=0,AK31=""),"",AH31*AK31)</f>
      </c>
      <c r="AP31" s="14"/>
      <c r="AQ31" s="14"/>
      <c r="AR31" s="15"/>
      <c r="AS31" s="20"/>
      <c r="AT31" s="20"/>
    </row>
    <row r="32" spans="1:46" ht="13.5">
      <c r="A32" s="8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49"/>
      <c r="Z32" s="50"/>
      <c r="AA32" s="50"/>
      <c r="AB32" s="50"/>
      <c r="AC32" s="50"/>
      <c r="AD32" s="51"/>
      <c r="AE32" s="98"/>
      <c r="AF32" s="99"/>
      <c r="AG32" s="100"/>
      <c r="AH32" s="35"/>
      <c r="AI32" s="36"/>
      <c r="AJ32" s="37"/>
      <c r="AK32" s="32"/>
      <c r="AL32" s="33"/>
      <c r="AM32" s="33"/>
      <c r="AN32" s="34"/>
      <c r="AO32" s="14"/>
      <c r="AP32" s="14"/>
      <c r="AQ32" s="14"/>
      <c r="AR32" s="15"/>
      <c r="AS32" s="20"/>
      <c r="AT32" s="20"/>
    </row>
    <row r="33" spans="1:46" ht="13.5">
      <c r="A33" s="80"/>
      <c r="B33" s="31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49" t="s">
        <v>82</v>
      </c>
      <c r="Z33" s="50"/>
      <c r="AA33" s="50"/>
      <c r="AB33" s="50"/>
      <c r="AC33" s="50"/>
      <c r="AD33" s="51"/>
      <c r="AE33" s="98">
        <v>210</v>
      </c>
      <c r="AF33" s="99"/>
      <c r="AG33" s="100"/>
      <c r="AH33" s="35">
        <v>1570</v>
      </c>
      <c r="AI33" s="36"/>
      <c r="AJ33" s="37"/>
      <c r="AK33" s="32"/>
      <c r="AL33" s="33"/>
      <c r="AM33" s="33"/>
      <c r="AN33" s="34"/>
      <c r="AO33" s="14">
        <f>IF(OR(AK33=0,AK33=""),"",AH33*AK33)</f>
      </c>
      <c r="AP33" s="14"/>
      <c r="AQ33" s="14"/>
      <c r="AR33" s="15"/>
      <c r="AS33" s="20"/>
      <c r="AT33" s="20"/>
    </row>
    <row r="34" spans="1:46" ht="13.5">
      <c r="A34" s="8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49"/>
      <c r="Z34" s="50"/>
      <c r="AA34" s="50"/>
      <c r="AB34" s="50"/>
      <c r="AC34" s="50"/>
      <c r="AD34" s="51"/>
      <c r="AE34" s="98"/>
      <c r="AF34" s="99"/>
      <c r="AG34" s="100"/>
      <c r="AH34" s="35"/>
      <c r="AI34" s="36"/>
      <c r="AJ34" s="37"/>
      <c r="AK34" s="32"/>
      <c r="AL34" s="33"/>
      <c r="AM34" s="33"/>
      <c r="AN34" s="34"/>
      <c r="AO34" s="14"/>
      <c r="AP34" s="14"/>
      <c r="AQ34" s="14"/>
      <c r="AR34" s="15"/>
      <c r="AS34" s="20"/>
      <c r="AT34" s="20"/>
    </row>
    <row r="35" spans="1:46" ht="13.5">
      <c r="A35" s="80"/>
      <c r="B35" s="31" t="s">
        <v>11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49" t="s">
        <v>83</v>
      </c>
      <c r="Z35" s="50"/>
      <c r="AA35" s="50"/>
      <c r="AB35" s="50"/>
      <c r="AC35" s="50"/>
      <c r="AD35" s="51"/>
      <c r="AE35" s="98">
        <v>310</v>
      </c>
      <c r="AF35" s="99"/>
      <c r="AG35" s="100"/>
      <c r="AH35" s="35">
        <v>1650</v>
      </c>
      <c r="AI35" s="36"/>
      <c r="AJ35" s="37"/>
      <c r="AK35" s="32"/>
      <c r="AL35" s="33"/>
      <c r="AM35" s="33"/>
      <c r="AN35" s="34"/>
      <c r="AO35" s="14">
        <f>IF(OR(AK35=0,AK35=""),"",AH35*AK35)</f>
      </c>
      <c r="AP35" s="14"/>
      <c r="AQ35" s="14"/>
      <c r="AR35" s="15"/>
      <c r="AS35" s="20"/>
      <c r="AT35" s="20"/>
    </row>
    <row r="36" spans="1:46" ht="13.5">
      <c r="A36" s="8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49"/>
      <c r="Z36" s="50"/>
      <c r="AA36" s="50"/>
      <c r="AB36" s="50"/>
      <c r="AC36" s="50"/>
      <c r="AD36" s="51"/>
      <c r="AE36" s="98"/>
      <c r="AF36" s="99"/>
      <c r="AG36" s="100"/>
      <c r="AH36" s="35"/>
      <c r="AI36" s="36"/>
      <c r="AJ36" s="37"/>
      <c r="AK36" s="32"/>
      <c r="AL36" s="33"/>
      <c r="AM36" s="33"/>
      <c r="AN36" s="34"/>
      <c r="AO36" s="14"/>
      <c r="AP36" s="14"/>
      <c r="AQ36" s="14"/>
      <c r="AR36" s="15"/>
      <c r="AS36" s="20"/>
      <c r="AT36" s="20"/>
    </row>
    <row r="37" spans="1:46" ht="13.5">
      <c r="A37" s="80"/>
      <c r="B37" s="31" t="s">
        <v>12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49" t="s">
        <v>83</v>
      </c>
      <c r="Z37" s="50"/>
      <c r="AA37" s="50"/>
      <c r="AB37" s="50"/>
      <c r="AC37" s="50"/>
      <c r="AD37" s="51"/>
      <c r="AE37" s="98">
        <v>330</v>
      </c>
      <c r="AF37" s="99"/>
      <c r="AG37" s="100"/>
      <c r="AH37" s="35">
        <v>2750</v>
      </c>
      <c r="AI37" s="36"/>
      <c r="AJ37" s="37"/>
      <c r="AK37" s="32"/>
      <c r="AL37" s="33"/>
      <c r="AM37" s="33"/>
      <c r="AN37" s="34"/>
      <c r="AO37" s="14">
        <f>IF(OR(AK37=0,AK37=""),"",AH37*AK37)</f>
      </c>
      <c r="AP37" s="14"/>
      <c r="AQ37" s="14"/>
      <c r="AR37" s="15"/>
      <c r="AS37" s="20"/>
      <c r="AT37" s="20"/>
    </row>
    <row r="38" spans="1:46" ht="13.5">
      <c r="A38" s="8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49"/>
      <c r="Z38" s="50"/>
      <c r="AA38" s="50"/>
      <c r="AB38" s="50"/>
      <c r="AC38" s="50"/>
      <c r="AD38" s="51"/>
      <c r="AE38" s="98"/>
      <c r="AF38" s="99"/>
      <c r="AG38" s="100"/>
      <c r="AH38" s="35"/>
      <c r="AI38" s="36"/>
      <c r="AJ38" s="37"/>
      <c r="AK38" s="32"/>
      <c r="AL38" s="33"/>
      <c r="AM38" s="33"/>
      <c r="AN38" s="34"/>
      <c r="AO38" s="14"/>
      <c r="AP38" s="14"/>
      <c r="AQ38" s="14"/>
      <c r="AR38" s="15"/>
      <c r="AS38" s="20"/>
      <c r="AT38" s="20"/>
    </row>
    <row r="39" spans="1:46" ht="13.5">
      <c r="A39" s="80"/>
      <c r="B39" s="88" t="s">
        <v>13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102" t="s">
        <v>84</v>
      </c>
      <c r="Z39" s="103"/>
      <c r="AA39" s="103"/>
      <c r="AB39" s="103"/>
      <c r="AC39" s="103"/>
      <c r="AD39" s="104"/>
      <c r="AE39" s="150">
        <v>260</v>
      </c>
      <c r="AF39" s="151"/>
      <c r="AG39" s="152"/>
      <c r="AH39" s="159">
        <v>1680</v>
      </c>
      <c r="AI39" s="160"/>
      <c r="AJ39" s="161"/>
      <c r="AK39" s="55"/>
      <c r="AL39" s="56"/>
      <c r="AM39" s="56"/>
      <c r="AN39" s="57"/>
      <c r="AO39" s="60">
        <f>IF(OR(AK39=0,AK39=""),"",AH39*AK39)</f>
      </c>
      <c r="AP39" s="60"/>
      <c r="AQ39" s="60"/>
      <c r="AR39" s="61"/>
      <c r="AS39" s="20"/>
      <c r="AT39" s="20"/>
    </row>
    <row r="40" spans="1:46" ht="13.5">
      <c r="A40" s="80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105"/>
      <c r="Z40" s="106"/>
      <c r="AA40" s="106"/>
      <c r="AB40" s="106"/>
      <c r="AC40" s="106"/>
      <c r="AD40" s="107"/>
      <c r="AE40" s="153"/>
      <c r="AF40" s="154"/>
      <c r="AG40" s="155"/>
      <c r="AH40" s="162"/>
      <c r="AI40" s="163"/>
      <c r="AJ40" s="164"/>
      <c r="AK40" s="55"/>
      <c r="AL40" s="56"/>
      <c r="AM40" s="56"/>
      <c r="AN40" s="57"/>
      <c r="AO40" s="60"/>
      <c r="AP40" s="60"/>
      <c r="AQ40" s="60"/>
      <c r="AR40" s="61"/>
      <c r="AS40" s="20"/>
      <c r="AT40" s="20"/>
    </row>
    <row r="41" spans="1:46" ht="13.5">
      <c r="A41" s="79" t="s">
        <v>20</v>
      </c>
      <c r="B41" s="101" t="s">
        <v>15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2" t="s">
        <v>73</v>
      </c>
      <c r="Z41" s="103"/>
      <c r="AA41" s="103"/>
      <c r="AB41" s="103"/>
      <c r="AC41" s="103"/>
      <c r="AD41" s="104"/>
      <c r="AE41" s="150">
        <v>550</v>
      </c>
      <c r="AF41" s="151"/>
      <c r="AG41" s="152"/>
      <c r="AH41" s="159">
        <v>2610</v>
      </c>
      <c r="AI41" s="160"/>
      <c r="AJ41" s="161"/>
      <c r="AK41" s="52"/>
      <c r="AL41" s="53"/>
      <c r="AM41" s="53"/>
      <c r="AN41" s="54"/>
      <c r="AO41" s="58">
        <f>IF(OR(AK41=0,AK41=""),"",AH41*AK41)</f>
      </c>
      <c r="AP41" s="58"/>
      <c r="AQ41" s="58"/>
      <c r="AR41" s="59"/>
      <c r="AS41" s="20"/>
      <c r="AT41" s="20"/>
    </row>
    <row r="42" spans="1:46" ht="13.5">
      <c r="A42" s="80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108"/>
      <c r="Z42" s="109"/>
      <c r="AA42" s="109"/>
      <c r="AB42" s="109"/>
      <c r="AC42" s="109"/>
      <c r="AD42" s="110"/>
      <c r="AE42" s="156"/>
      <c r="AF42" s="157"/>
      <c r="AG42" s="158"/>
      <c r="AH42" s="165"/>
      <c r="AI42" s="166"/>
      <c r="AJ42" s="167"/>
      <c r="AK42" s="55"/>
      <c r="AL42" s="56"/>
      <c r="AM42" s="56"/>
      <c r="AN42" s="57"/>
      <c r="AO42" s="60"/>
      <c r="AP42" s="60"/>
      <c r="AQ42" s="60"/>
      <c r="AR42" s="61"/>
      <c r="AS42" s="20"/>
      <c r="AT42" s="20"/>
    </row>
    <row r="43" spans="1:46" ht="13.5">
      <c r="A43" s="80"/>
      <c r="B43" s="31" t="s">
        <v>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49" t="s">
        <v>74</v>
      </c>
      <c r="Z43" s="50"/>
      <c r="AA43" s="50"/>
      <c r="AB43" s="50"/>
      <c r="AC43" s="50"/>
      <c r="AD43" s="51"/>
      <c r="AE43" s="98">
        <v>380</v>
      </c>
      <c r="AF43" s="99"/>
      <c r="AG43" s="100"/>
      <c r="AH43" s="35">
        <v>2060</v>
      </c>
      <c r="AI43" s="36"/>
      <c r="AJ43" s="37"/>
      <c r="AK43" s="32"/>
      <c r="AL43" s="33"/>
      <c r="AM43" s="33"/>
      <c r="AN43" s="34"/>
      <c r="AO43" s="14">
        <f>IF(OR(AK43=0,AK43=""),"",AH43*AK43)</f>
      </c>
      <c r="AP43" s="14"/>
      <c r="AQ43" s="14"/>
      <c r="AR43" s="15"/>
      <c r="AS43" s="20"/>
      <c r="AT43" s="20"/>
    </row>
    <row r="44" spans="1:46" ht="13.5">
      <c r="A44" s="8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49"/>
      <c r="Z44" s="50"/>
      <c r="AA44" s="50"/>
      <c r="AB44" s="50"/>
      <c r="AC44" s="50"/>
      <c r="AD44" s="51"/>
      <c r="AE44" s="98"/>
      <c r="AF44" s="99"/>
      <c r="AG44" s="100"/>
      <c r="AH44" s="35"/>
      <c r="AI44" s="36"/>
      <c r="AJ44" s="37"/>
      <c r="AK44" s="32"/>
      <c r="AL44" s="33"/>
      <c r="AM44" s="33"/>
      <c r="AN44" s="34"/>
      <c r="AO44" s="14"/>
      <c r="AP44" s="14"/>
      <c r="AQ44" s="14"/>
      <c r="AR44" s="15"/>
      <c r="AS44" s="20"/>
      <c r="AT44" s="20"/>
    </row>
    <row r="45" spans="1:46" ht="13.5">
      <c r="A45" s="80"/>
      <c r="B45" s="31" t="s">
        <v>17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49" t="s">
        <v>75</v>
      </c>
      <c r="Z45" s="50"/>
      <c r="AA45" s="50"/>
      <c r="AB45" s="50"/>
      <c r="AC45" s="50"/>
      <c r="AD45" s="51"/>
      <c r="AE45" s="98">
        <v>490</v>
      </c>
      <c r="AF45" s="99"/>
      <c r="AG45" s="100"/>
      <c r="AH45" s="35">
        <v>2290</v>
      </c>
      <c r="AI45" s="36"/>
      <c r="AJ45" s="37"/>
      <c r="AK45" s="32"/>
      <c r="AL45" s="33"/>
      <c r="AM45" s="33"/>
      <c r="AN45" s="34"/>
      <c r="AO45" s="14">
        <f>IF(OR(AK45=0,AK45=""),"",AH45*AK45)</f>
      </c>
      <c r="AP45" s="14"/>
      <c r="AQ45" s="14"/>
      <c r="AR45" s="15"/>
      <c r="AS45" s="20"/>
      <c r="AT45" s="20"/>
    </row>
    <row r="46" spans="1:46" ht="13.5">
      <c r="A46" s="8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49"/>
      <c r="Z46" s="50"/>
      <c r="AA46" s="50"/>
      <c r="AB46" s="50"/>
      <c r="AC46" s="50"/>
      <c r="AD46" s="51"/>
      <c r="AE46" s="98"/>
      <c r="AF46" s="99"/>
      <c r="AG46" s="100"/>
      <c r="AH46" s="35"/>
      <c r="AI46" s="36"/>
      <c r="AJ46" s="37"/>
      <c r="AK46" s="32"/>
      <c r="AL46" s="33"/>
      <c r="AM46" s="33"/>
      <c r="AN46" s="34"/>
      <c r="AO46" s="14"/>
      <c r="AP46" s="14"/>
      <c r="AQ46" s="14"/>
      <c r="AR46" s="15"/>
      <c r="AS46" s="20"/>
      <c r="AT46" s="20"/>
    </row>
    <row r="47" spans="1:46" ht="13.5">
      <c r="A47" s="80"/>
      <c r="B47" s="31" t="s">
        <v>18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49" t="s">
        <v>76</v>
      </c>
      <c r="Z47" s="50"/>
      <c r="AA47" s="50"/>
      <c r="AB47" s="50"/>
      <c r="AC47" s="50"/>
      <c r="AD47" s="51"/>
      <c r="AE47" s="98">
        <v>70</v>
      </c>
      <c r="AF47" s="99"/>
      <c r="AG47" s="100"/>
      <c r="AH47" s="35">
        <v>510</v>
      </c>
      <c r="AI47" s="36"/>
      <c r="AJ47" s="37"/>
      <c r="AK47" s="32"/>
      <c r="AL47" s="33"/>
      <c r="AM47" s="33"/>
      <c r="AN47" s="34"/>
      <c r="AO47" s="14">
        <f>IF(OR(AK47=0,AK47=""),"",AH47*AK47)</f>
      </c>
      <c r="AP47" s="14"/>
      <c r="AQ47" s="14"/>
      <c r="AR47" s="15"/>
      <c r="AS47" s="20"/>
      <c r="AT47" s="20"/>
    </row>
    <row r="48" spans="1:46" ht="13.5">
      <c r="A48" s="8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49"/>
      <c r="Z48" s="50"/>
      <c r="AA48" s="50"/>
      <c r="AB48" s="50"/>
      <c r="AC48" s="50"/>
      <c r="AD48" s="51"/>
      <c r="AE48" s="98"/>
      <c r="AF48" s="99"/>
      <c r="AG48" s="100"/>
      <c r="AH48" s="35"/>
      <c r="AI48" s="36"/>
      <c r="AJ48" s="37"/>
      <c r="AK48" s="32"/>
      <c r="AL48" s="33"/>
      <c r="AM48" s="33"/>
      <c r="AN48" s="34"/>
      <c r="AO48" s="14"/>
      <c r="AP48" s="14"/>
      <c r="AQ48" s="14"/>
      <c r="AR48" s="15"/>
      <c r="AS48" s="20"/>
      <c r="AT48" s="20"/>
    </row>
    <row r="49" spans="1:46" ht="13.5">
      <c r="A49" s="80"/>
      <c r="B49" s="31" t="s">
        <v>19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49" t="s">
        <v>77</v>
      </c>
      <c r="Z49" s="50"/>
      <c r="AA49" s="50"/>
      <c r="AB49" s="50"/>
      <c r="AC49" s="50"/>
      <c r="AD49" s="51"/>
      <c r="AE49" s="98">
        <v>60</v>
      </c>
      <c r="AF49" s="99"/>
      <c r="AG49" s="100"/>
      <c r="AH49" s="35">
        <v>510</v>
      </c>
      <c r="AI49" s="36"/>
      <c r="AJ49" s="37"/>
      <c r="AK49" s="32"/>
      <c r="AL49" s="33"/>
      <c r="AM49" s="33"/>
      <c r="AN49" s="34"/>
      <c r="AO49" s="14">
        <f>IF(OR(AK49=0,AK49=""),"",AH49*AK49)</f>
      </c>
      <c r="AP49" s="14"/>
      <c r="AQ49" s="14"/>
      <c r="AR49" s="15"/>
      <c r="AS49" s="20"/>
      <c r="AT49" s="20"/>
    </row>
    <row r="50" spans="1:46" ht="13.5">
      <c r="A50" s="8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9"/>
      <c r="Z50" s="50"/>
      <c r="AA50" s="50"/>
      <c r="AB50" s="50"/>
      <c r="AC50" s="50"/>
      <c r="AD50" s="51"/>
      <c r="AE50" s="98"/>
      <c r="AF50" s="99"/>
      <c r="AG50" s="100"/>
      <c r="AH50" s="35"/>
      <c r="AI50" s="36"/>
      <c r="AJ50" s="37"/>
      <c r="AK50" s="32"/>
      <c r="AL50" s="33"/>
      <c r="AM50" s="33"/>
      <c r="AN50" s="34"/>
      <c r="AO50" s="14"/>
      <c r="AP50" s="14"/>
      <c r="AQ50" s="14"/>
      <c r="AR50" s="15"/>
      <c r="AS50" s="20"/>
      <c r="AT50" s="20"/>
    </row>
    <row r="51" spans="1:46" ht="13.5">
      <c r="A51" s="80"/>
      <c r="B51" s="31" t="s">
        <v>102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49" t="s">
        <v>85</v>
      </c>
      <c r="Z51" s="50"/>
      <c r="AA51" s="50"/>
      <c r="AB51" s="50"/>
      <c r="AC51" s="50"/>
      <c r="AD51" s="51"/>
      <c r="AE51" s="98">
        <v>750</v>
      </c>
      <c r="AF51" s="99"/>
      <c r="AG51" s="100"/>
      <c r="AH51" s="35">
        <v>2100</v>
      </c>
      <c r="AI51" s="36"/>
      <c r="AJ51" s="37"/>
      <c r="AK51" s="32"/>
      <c r="AL51" s="33"/>
      <c r="AM51" s="33"/>
      <c r="AN51" s="34"/>
      <c r="AO51" s="14">
        <f>IF(OR(AK51=0,AK51=""),"",AH51*AK51)</f>
      </c>
      <c r="AP51" s="14"/>
      <c r="AQ51" s="14"/>
      <c r="AR51" s="15"/>
      <c r="AS51" s="20"/>
      <c r="AT51" s="20"/>
    </row>
    <row r="52" spans="1:46" ht="13.5">
      <c r="A52" s="8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49"/>
      <c r="Z52" s="50"/>
      <c r="AA52" s="50"/>
      <c r="AB52" s="50"/>
      <c r="AC52" s="50"/>
      <c r="AD52" s="51"/>
      <c r="AE52" s="98"/>
      <c r="AF52" s="99"/>
      <c r="AG52" s="100"/>
      <c r="AH52" s="35"/>
      <c r="AI52" s="36"/>
      <c r="AJ52" s="37"/>
      <c r="AK52" s="32"/>
      <c r="AL52" s="33"/>
      <c r="AM52" s="33"/>
      <c r="AN52" s="34"/>
      <c r="AO52" s="14"/>
      <c r="AP52" s="14"/>
      <c r="AQ52" s="14"/>
      <c r="AR52" s="15"/>
      <c r="AS52" s="20"/>
      <c r="AT52" s="20"/>
    </row>
    <row r="53" spans="1:46" ht="13.5">
      <c r="A53" s="80"/>
      <c r="B53" s="88" t="s">
        <v>91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134" t="s">
        <v>86</v>
      </c>
      <c r="Z53" s="135"/>
      <c r="AA53" s="135"/>
      <c r="AB53" s="135"/>
      <c r="AC53" s="135"/>
      <c r="AD53" s="136"/>
      <c r="AE53" s="147">
        <v>520</v>
      </c>
      <c r="AF53" s="148"/>
      <c r="AG53" s="149"/>
      <c r="AH53" s="140">
        <v>2100</v>
      </c>
      <c r="AI53" s="141"/>
      <c r="AJ53" s="142"/>
      <c r="AK53" s="55"/>
      <c r="AL53" s="56"/>
      <c r="AM53" s="56"/>
      <c r="AN53" s="57"/>
      <c r="AO53" s="60">
        <f>IF(OR(AK53=0,AK53=""),"",AH53*AK53)</f>
      </c>
      <c r="AP53" s="60"/>
      <c r="AQ53" s="60"/>
      <c r="AR53" s="61"/>
      <c r="AS53" s="20"/>
      <c r="AT53" s="20"/>
    </row>
    <row r="54" spans="1:46" ht="14.25" thickBot="1">
      <c r="A54" s="81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171"/>
      <c r="Z54" s="172"/>
      <c r="AA54" s="172"/>
      <c r="AB54" s="172"/>
      <c r="AC54" s="172"/>
      <c r="AD54" s="173"/>
      <c r="AE54" s="147"/>
      <c r="AF54" s="148"/>
      <c r="AG54" s="149"/>
      <c r="AH54" s="174"/>
      <c r="AI54" s="175"/>
      <c r="AJ54" s="176"/>
      <c r="AK54" s="90"/>
      <c r="AL54" s="91"/>
      <c r="AM54" s="91"/>
      <c r="AN54" s="92"/>
      <c r="AO54" s="93"/>
      <c r="AP54" s="93"/>
      <c r="AQ54" s="93"/>
      <c r="AR54" s="94"/>
      <c r="AS54" s="20"/>
      <c r="AT54" s="20"/>
    </row>
    <row r="55" spans="1:46" ht="14.25" thickTop="1">
      <c r="A55" s="7"/>
      <c r="B55" s="194" t="s">
        <v>113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195" t="s">
        <v>97</v>
      </c>
      <c r="AI55" s="196"/>
      <c r="AJ55" s="196"/>
      <c r="AK55" s="82">
        <f>IF($AO$57="","",SUMPRODUCT(($AE$5:$AE$54)*($AK$5:$AK$54)))</f>
      </c>
      <c r="AL55" s="83"/>
      <c r="AM55" s="83"/>
      <c r="AN55" s="83"/>
      <c r="AO55" s="86"/>
      <c r="AP55" s="86"/>
      <c r="AQ55" s="86"/>
      <c r="AR55" s="87"/>
      <c r="AS55" s="48"/>
      <c r="AT55" s="20"/>
    </row>
    <row r="56" spans="1:46" ht="13.5">
      <c r="A56" s="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97"/>
      <c r="AI56" s="198"/>
      <c r="AJ56" s="198"/>
      <c r="AK56" s="84"/>
      <c r="AL56" s="85"/>
      <c r="AM56" s="85"/>
      <c r="AN56" s="85"/>
      <c r="AO56" s="86"/>
      <c r="AP56" s="86"/>
      <c r="AQ56" s="86"/>
      <c r="AR56" s="87"/>
      <c r="AS56" s="48"/>
      <c r="AT56" s="20"/>
    </row>
    <row r="57" spans="1:46" ht="13.5">
      <c r="A57" s="8">
        <f>SUM(AK5:AN54)</f>
        <v>0</v>
      </c>
      <c r="B57" s="21" t="s">
        <v>21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5"/>
      <c r="AL57" s="25"/>
      <c r="AM57" s="25"/>
      <c r="AN57" s="25"/>
      <c r="AO57" s="27">
        <f>IF(AO55=AI94,AI96,IF(A58=0,"",A58))</f>
      </c>
      <c r="AP57" s="27"/>
      <c r="AQ57" s="27"/>
      <c r="AR57" s="28"/>
      <c r="AS57" s="20"/>
      <c r="AT57" s="20"/>
    </row>
    <row r="58" spans="1:46" ht="14.25" thickBot="1">
      <c r="A58" s="9">
        <f>IF(AO55=AX85,AO55,SUM(AO5:AR56))</f>
        <v>0</v>
      </c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6"/>
      <c r="AL58" s="26"/>
      <c r="AM58" s="26"/>
      <c r="AN58" s="26"/>
      <c r="AO58" s="29"/>
      <c r="AP58" s="29"/>
      <c r="AQ58" s="29"/>
      <c r="AR58" s="30"/>
      <c r="AS58" s="20"/>
      <c r="AT58" s="20"/>
    </row>
    <row r="59" spans="2:43" ht="13.5">
      <c r="B59" s="62" t="s">
        <v>39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4"/>
    </row>
    <row r="60" spans="2:43" ht="13.5">
      <c r="B60" s="16" t="s">
        <v>40</v>
      </c>
      <c r="C60" s="16"/>
      <c r="D60" s="17" t="s">
        <v>43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6" t="s">
        <v>58</v>
      </c>
      <c r="X60" s="16"/>
      <c r="Y60" s="17" t="s">
        <v>48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2:43" ht="13.5">
      <c r="B61" s="16" t="s">
        <v>41</v>
      </c>
      <c r="C61" s="16"/>
      <c r="D61" s="17" t="s">
        <v>44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6" t="s">
        <v>59</v>
      </c>
      <c r="X61" s="16"/>
      <c r="Y61" s="17" t="s">
        <v>49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2:43" ht="13.5">
      <c r="B62" s="16" t="s">
        <v>54</v>
      </c>
      <c r="C62" s="16"/>
      <c r="D62" s="17" t="s">
        <v>42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6" t="s">
        <v>60</v>
      </c>
      <c r="X62" s="16"/>
      <c r="Y62" s="17" t="s">
        <v>50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2:43" ht="13.5">
      <c r="B63" s="16" t="s">
        <v>55</v>
      </c>
      <c r="C63" s="16"/>
      <c r="D63" s="17" t="s">
        <v>45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6" t="s">
        <v>61</v>
      </c>
      <c r="X63" s="16"/>
      <c r="Y63" s="17" t="s">
        <v>51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2:43" ht="13.5">
      <c r="B64" s="16" t="s">
        <v>56</v>
      </c>
      <c r="C64" s="16"/>
      <c r="D64" s="17" t="s">
        <v>46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6" t="s">
        <v>62</v>
      </c>
      <c r="X64" s="16"/>
      <c r="Y64" s="17" t="s">
        <v>52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2:43" ht="13.5">
      <c r="B65" s="16" t="s">
        <v>57</v>
      </c>
      <c r="C65" s="16"/>
      <c r="D65" s="17" t="s">
        <v>47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6" t="s">
        <v>63</v>
      </c>
      <c r="X65" s="16"/>
      <c r="Y65" s="17" t="s">
        <v>53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2:43" ht="13.5">
      <c r="B66" s="177" t="s">
        <v>67</v>
      </c>
      <c r="C66" s="177"/>
      <c r="D66" s="177"/>
      <c r="E66" s="177"/>
      <c r="F66" s="18">
        <f>IF(P83="","",P83)</f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77" t="s">
        <v>68</v>
      </c>
      <c r="X66" s="177"/>
      <c r="Y66" s="177"/>
      <c r="Z66" s="177"/>
      <c r="AA66" s="45">
        <f>IF(P81="","",P81)</f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</row>
    <row r="67" spans="2:43" ht="13.5">
      <c r="B67" s="178"/>
      <c r="C67" s="178"/>
      <c r="D67" s="178"/>
      <c r="E67" s="17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78"/>
      <c r="X67" s="178"/>
      <c r="Y67" s="178"/>
      <c r="Z67" s="178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2:43" ht="13.5">
      <c r="B68" s="47" t="s">
        <v>69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</row>
    <row r="70" spans="50:55" ht="13.5">
      <c r="AX70" s="3">
        <v>2000</v>
      </c>
      <c r="AY70" s="3">
        <v>5000</v>
      </c>
      <c r="AZ70" s="3">
        <v>10000</v>
      </c>
      <c r="BA70" s="3">
        <v>15000</v>
      </c>
      <c r="BB70" s="3">
        <v>20000</v>
      </c>
      <c r="BC70" s="3">
        <v>25000</v>
      </c>
    </row>
    <row r="71" spans="3:55" ht="13.5">
      <c r="C71" s="65" t="s">
        <v>27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X71" s="3">
        <v>1</v>
      </c>
      <c r="AY71" s="3">
        <v>2</v>
      </c>
      <c r="AZ71" s="3">
        <v>3</v>
      </c>
      <c r="BA71" s="3">
        <v>4</v>
      </c>
      <c r="BB71" s="3">
        <v>5</v>
      </c>
      <c r="BC71" s="3">
        <v>6</v>
      </c>
    </row>
    <row r="72" spans="3:55" ht="13.5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U72" s="3">
        <v>0</v>
      </c>
      <c r="AV72" s="3">
        <v>0</v>
      </c>
      <c r="AW72" s="3">
        <v>1</v>
      </c>
      <c r="AX72" s="3">
        <v>1620</v>
      </c>
      <c r="AY72" s="3">
        <v>1836.0000000000002</v>
      </c>
      <c r="AZ72" s="3">
        <v>2052</v>
      </c>
      <c r="BA72" s="3">
        <v>2268</v>
      </c>
      <c r="BB72" s="3">
        <v>2484</v>
      </c>
      <c r="BC72" s="3">
        <v>2700</v>
      </c>
    </row>
    <row r="73" spans="47:55" ht="13.5">
      <c r="AU73" s="3">
        <v>1</v>
      </c>
      <c r="AV73" s="3">
        <v>3</v>
      </c>
      <c r="AW73" s="3">
        <v>2</v>
      </c>
      <c r="AX73" s="3">
        <v>972.0000000000001</v>
      </c>
      <c r="AY73" s="3">
        <v>1188</v>
      </c>
      <c r="AZ73" s="3">
        <v>1404</v>
      </c>
      <c r="BA73" s="3">
        <v>1620</v>
      </c>
      <c r="BB73" s="3">
        <v>1836.0000000000002</v>
      </c>
      <c r="BC73" s="3">
        <v>2052</v>
      </c>
    </row>
    <row r="74" spans="3:55" ht="14.25" thickBot="1">
      <c r="C74" s="66" t="s">
        <v>29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U74" s="3">
        <v>4</v>
      </c>
      <c r="AV74" s="3">
        <v>9</v>
      </c>
      <c r="AW74" s="3">
        <v>3</v>
      </c>
      <c r="AX74" s="3">
        <v>1620</v>
      </c>
      <c r="AY74" s="3">
        <v>1836.0000000000002</v>
      </c>
      <c r="AZ74" s="3">
        <v>2052</v>
      </c>
      <c r="BA74" s="3">
        <v>2268</v>
      </c>
      <c r="BB74" s="3">
        <v>2484</v>
      </c>
      <c r="BC74" s="3">
        <v>2700</v>
      </c>
    </row>
    <row r="75" spans="3:55" ht="14.25" thickTop="1">
      <c r="C75" s="22"/>
      <c r="D75" s="22" t="s">
        <v>28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44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9"/>
      <c r="AU75" s="3">
        <v>10</v>
      </c>
      <c r="AV75" s="3">
        <v>40</v>
      </c>
      <c r="AW75" s="3">
        <v>4</v>
      </c>
      <c r="AX75" s="3">
        <v>756</v>
      </c>
      <c r="AY75" s="3">
        <v>972.0000000000001</v>
      </c>
      <c r="AZ75" s="3">
        <v>1188</v>
      </c>
      <c r="BA75" s="3">
        <v>1404</v>
      </c>
      <c r="BB75" s="3">
        <v>1620</v>
      </c>
      <c r="BC75" s="3">
        <v>1836.0000000000002</v>
      </c>
    </row>
    <row r="76" spans="3:55" ht="13.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44"/>
      <c r="P76" s="70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2"/>
      <c r="AU76" s="3">
        <v>41</v>
      </c>
      <c r="AV76" s="3">
        <v>51</v>
      </c>
      <c r="AW76" s="3">
        <v>5</v>
      </c>
      <c r="AX76" s="3">
        <v>648</v>
      </c>
      <c r="AY76" s="3">
        <v>864</v>
      </c>
      <c r="AZ76" s="3">
        <v>1080</v>
      </c>
      <c r="BA76" s="3">
        <v>1296</v>
      </c>
      <c r="BB76" s="3">
        <v>1512</v>
      </c>
      <c r="BC76" s="3">
        <v>1728</v>
      </c>
    </row>
    <row r="77" spans="3:55" ht="13.5">
      <c r="C77" s="22" t="s">
        <v>31</v>
      </c>
      <c r="D77" s="22" t="s">
        <v>105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44"/>
      <c r="P77" s="42" t="s">
        <v>64</v>
      </c>
      <c r="Q77" s="43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1"/>
      <c r="AU77" s="3">
        <v>52</v>
      </c>
      <c r="AV77" s="3">
        <v>67</v>
      </c>
      <c r="AW77" s="3">
        <v>6</v>
      </c>
      <c r="AX77" s="3">
        <v>540</v>
      </c>
      <c r="AY77" s="3">
        <v>756</v>
      </c>
      <c r="AZ77" s="3">
        <v>972.0000000000001</v>
      </c>
      <c r="BA77" s="3">
        <v>1188</v>
      </c>
      <c r="BB77" s="3">
        <v>1404</v>
      </c>
      <c r="BC77" s="3">
        <v>1620</v>
      </c>
    </row>
    <row r="78" spans="3:55" ht="13.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44"/>
      <c r="P78" s="42"/>
      <c r="Q78" s="43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U78" s="3">
        <v>68</v>
      </c>
      <c r="AV78" s="3">
        <v>75</v>
      </c>
      <c r="AW78" s="3">
        <v>7</v>
      </c>
      <c r="AX78" s="3">
        <v>432</v>
      </c>
      <c r="AY78" s="3">
        <v>648</v>
      </c>
      <c r="AZ78" s="3">
        <v>864</v>
      </c>
      <c r="BA78" s="3">
        <v>1080</v>
      </c>
      <c r="BB78" s="3">
        <v>1296</v>
      </c>
      <c r="BC78" s="3">
        <v>1512</v>
      </c>
    </row>
    <row r="79" spans="3:55" ht="13.5">
      <c r="C79" s="22" t="s">
        <v>31</v>
      </c>
      <c r="D79" s="22" t="s">
        <v>30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44"/>
      <c r="P79" s="70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2"/>
      <c r="AU79" s="3">
        <v>76</v>
      </c>
      <c r="AV79" s="3">
        <v>79</v>
      </c>
      <c r="AW79" s="3">
        <v>8</v>
      </c>
      <c r="AX79" s="3">
        <v>648</v>
      </c>
      <c r="AY79" s="3">
        <v>864</v>
      </c>
      <c r="AZ79" s="3">
        <v>1080</v>
      </c>
      <c r="BA79" s="3">
        <v>1296</v>
      </c>
      <c r="BB79" s="3">
        <v>1512</v>
      </c>
      <c r="BC79" s="3">
        <v>1728</v>
      </c>
    </row>
    <row r="80" spans="3:55" ht="13.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44"/>
      <c r="P80" s="70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2"/>
      <c r="AU80" s="3">
        <v>80</v>
      </c>
      <c r="AV80" s="3">
        <v>89</v>
      </c>
      <c r="AW80" s="3">
        <v>9</v>
      </c>
      <c r="AX80" s="3">
        <v>540</v>
      </c>
      <c r="AY80" s="3">
        <v>756</v>
      </c>
      <c r="AZ80" s="3">
        <v>972.0000000000001</v>
      </c>
      <c r="BA80" s="3">
        <v>1188</v>
      </c>
      <c r="BB80" s="3">
        <v>1404</v>
      </c>
      <c r="BC80" s="3">
        <v>1620</v>
      </c>
    </row>
    <row r="81" spans="3:55" ht="13.5">
      <c r="C81" s="22" t="s">
        <v>31</v>
      </c>
      <c r="D81" s="22" t="s">
        <v>32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44"/>
      <c r="P81" s="168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70"/>
      <c r="AU81" s="3">
        <v>90</v>
      </c>
      <c r="AV81" s="3">
        <v>90</v>
      </c>
      <c r="AW81" s="3">
        <v>10</v>
      </c>
      <c r="AX81" s="3">
        <v>1296</v>
      </c>
      <c r="AY81" s="3">
        <v>1836.0000000000002</v>
      </c>
      <c r="AZ81" s="3">
        <v>2376</v>
      </c>
      <c r="BA81" s="3">
        <v>2916</v>
      </c>
      <c r="BB81" s="3">
        <v>3456</v>
      </c>
      <c r="BC81" s="3">
        <v>3996.0000000000005</v>
      </c>
    </row>
    <row r="82" spans="3:55" ht="13.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44"/>
      <c r="P82" s="168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70"/>
      <c r="AU82" s="3">
        <v>91</v>
      </c>
      <c r="AV82" s="3">
        <v>93</v>
      </c>
      <c r="AW82" s="3">
        <v>11</v>
      </c>
      <c r="AX82" s="3">
        <v>648</v>
      </c>
      <c r="AY82" s="3">
        <v>864</v>
      </c>
      <c r="AZ82" s="3">
        <v>1080</v>
      </c>
      <c r="BA82" s="3">
        <v>1296</v>
      </c>
      <c r="BB82" s="3">
        <v>1512</v>
      </c>
      <c r="BC82" s="3">
        <v>1728</v>
      </c>
    </row>
    <row r="83" spans="3:55" ht="13.5">
      <c r="C83" s="22" t="s">
        <v>31</v>
      </c>
      <c r="D83" s="22" t="s">
        <v>33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44"/>
      <c r="P83" s="70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2"/>
      <c r="AU83" s="3">
        <v>94</v>
      </c>
      <c r="AV83" s="3">
        <v>95</v>
      </c>
      <c r="AW83" s="3">
        <v>12</v>
      </c>
      <c r="AX83" s="3">
        <v>756</v>
      </c>
      <c r="AY83" s="3">
        <v>972.0000000000001</v>
      </c>
      <c r="AZ83" s="3">
        <v>1188</v>
      </c>
      <c r="BA83" s="3">
        <v>1404</v>
      </c>
      <c r="BB83" s="3">
        <v>1620</v>
      </c>
      <c r="BC83" s="3">
        <v>1836.0000000000002</v>
      </c>
    </row>
    <row r="84" spans="3:55" ht="13.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44"/>
      <c r="P84" s="70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2"/>
      <c r="AU84" s="3">
        <v>96</v>
      </c>
      <c r="AV84" s="3">
        <v>99</v>
      </c>
      <c r="AW84" s="3">
        <v>13</v>
      </c>
      <c r="AX84" s="3">
        <v>972.0000000000001</v>
      </c>
      <c r="AY84" s="3">
        <v>1188</v>
      </c>
      <c r="AZ84" s="3">
        <v>1404</v>
      </c>
      <c r="BA84" s="3">
        <v>1620</v>
      </c>
      <c r="BB84" s="3">
        <v>1836.0000000000002</v>
      </c>
      <c r="BC84" s="3">
        <v>2052</v>
      </c>
    </row>
    <row r="85" spans="3:55" ht="13.5">
      <c r="C85" s="22"/>
      <c r="D85" s="22" t="s">
        <v>34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44"/>
      <c r="P85" s="70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2"/>
      <c r="AU85" s="3">
        <v>100</v>
      </c>
      <c r="AV85" s="3">
        <v>100</v>
      </c>
      <c r="AW85" s="3">
        <v>14</v>
      </c>
      <c r="AX85" s="3" t="s">
        <v>93</v>
      </c>
      <c r="AY85" s="3" t="s">
        <v>93</v>
      </c>
      <c r="AZ85" s="3" t="s">
        <v>93</v>
      </c>
      <c r="BA85" s="3" t="s">
        <v>93</v>
      </c>
      <c r="BB85" s="3" t="s">
        <v>93</v>
      </c>
      <c r="BC85" s="3" t="s">
        <v>93</v>
      </c>
    </row>
    <row r="86" spans="3:43" ht="14.25" thickBot="1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44"/>
      <c r="P86" s="95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7"/>
    </row>
    <row r="87" spans="4:43" ht="14.25" thickTop="1">
      <c r="D87" s="66" t="s">
        <v>35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</row>
    <row r="88" spans="4:43" ht="13.5">
      <c r="D88" s="66" t="s">
        <v>36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</row>
    <row r="90" spans="3:43" ht="13.5" customHeight="1">
      <c r="C90" s="73" t="s">
        <v>112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5"/>
    </row>
    <row r="91" spans="3:43" ht="13.5">
      <c r="C91" s="134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6"/>
    </row>
    <row r="92" spans="3:43" ht="13.5">
      <c r="C92" s="73" t="s">
        <v>98</v>
      </c>
      <c r="D92" s="74"/>
      <c r="E92" s="74"/>
      <c r="F92" s="74"/>
      <c r="G92" s="75"/>
      <c r="H92" s="73" t="s">
        <v>99</v>
      </c>
      <c r="I92" s="74"/>
      <c r="J92" s="74"/>
      <c r="K92" s="74"/>
      <c r="L92" s="74"/>
      <c r="M92" s="74"/>
      <c r="N92" s="74"/>
      <c r="O92" s="74"/>
      <c r="P92" s="74"/>
      <c r="Q92" s="73" t="s">
        <v>100</v>
      </c>
      <c r="R92" s="74"/>
      <c r="S92" s="74"/>
      <c r="T92" s="74"/>
      <c r="U92" s="74"/>
      <c r="V92" s="74"/>
      <c r="W92" s="74"/>
      <c r="X92" s="74"/>
      <c r="Y92" s="74"/>
      <c r="Z92" s="73" t="s">
        <v>101</v>
      </c>
      <c r="AA92" s="74"/>
      <c r="AB92" s="74"/>
      <c r="AC92" s="74"/>
      <c r="AD92" s="74"/>
      <c r="AE92" s="74"/>
      <c r="AF92" s="74"/>
      <c r="AG92" s="74"/>
      <c r="AH92" s="74"/>
      <c r="AI92" s="73" t="s">
        <v>94</v>
      </c>
      <c r="AJ92" s="74"/>
      <c r="AK92" s="74"/>
      <c r="AL92" s="74"/>
      <c r="AM92" s="74"/>
      <c r="AN92" s="74"/>
      <c r="AO92" s="74"/>
      <c r="AP92" s="74"/>
      <c r="AQ92" s="75"/>
    </row>
    <row r="93" spans="3:43" ht="13.5">
      <c r="C93" s="76"/>
      <c r="D93" s="77"/>
      <c r="E93" s="77"/>
      <c r="F93" s="77"/>
      <c r="G93" s="78"/>
      <c r="H93" s="76"/>
      <c r="I93" s="77"/>
      <c r="J93" s="77"/>
      <c r="K93" s="77"/>
      <c r="L93" s="77"/>
      <c r="M93" s="77"/>
      <c r="N93" s="77"/>
      <c r="O93" s="77"/>
      <c r="P93" s="77"/>
      <c r="Q93" s="76"/>
      <c r="R93" s="77"/>
      <c r="S93" s="77"/>
      <c r="T93" s="77"/>
      <c r="U93" s="77"/>
      <c r="V93" s="77"/>
      <c r="W93" s="77"/>
      <c r="X93" s="77"/>
      <c r="Y93" s="77"/>
      <c r="Z93" s="76"/>
      <c r="AA93" s="77"/>
      <c r="AB93" s="77"/>
      <c r="AC93" s="77"/>
      <c r="AD93" s="77"/>
      <c r="AE93" s="77"/>
      <c r="AF93" s="77"/>
      <c r="AG93" s="77"/>
      <c r="AH93" s="77"/>
      <c r="AI93" s="76"/>
      <c r="AJ93" s="77"/>
      <c r="AK93" s="77"/>
      <c r="AL93" s="77"/>
      <c r="AM93" s="77"/>
      <c r="AN93" s="77"/>
      <c r="AO93" s="77"/>
      <c r="AP93" s="77"/>
      <c r="AQ93" s="78"/>
    </row>
    <row r="94" spans="3:43" ht="13.5">
      <c r="C94" s="38">
        <v>2000</v>
      </c>
      <c r="D94" s="38"/>
      <c r="E94" s="38"/>
      <c r="F94" s="38"/>
      <c r="G94" s="38"/>
      <c r="H94" s="39">
        <v>727</v>
      </c>
      <c r="I94" s="39"/>
      <c r="J94" s="39"/>
      <c r="K94" s="39"/>
      <c r="L94" s="39"/>
      <c r="M94" s="39"/>
      <c r="N94" s="39"/>
      <c r="O94" s="39"/>
      <c r="P94" s="39"/>
      <c r="Q94" s="39">
        <v>837</v>
      </c>
      <c r="R94" s="39"/>
      <c r="S94" s="39"/>
      <c r="T94" s="39"/>
      <c r="U94" s="39"/>
      <c r="V94" s="39"/>
      <c r="W94" s="39"/>
      <c r="X94" s="39"/>
      <c r="Y94" s="39"/>
      <c r="Z94" s="39">
        <v>1497</v>
      </c>
      <c r="AA94" s="39"/>
      <c r="AB94" s="39"/>
      <c r="AC94" s="39"/>
      <c r="AD94" s="39"/>
      <c r="AE94" s="39"/>
      <c r="AF94" s="39"/>
      <c r="AG94" s="39"/>
      <c r="AH94" s="39"/>
      <c r="AI94" s="22" t="s">
        <v>92</v>
      </c>
      <c r="AJ94" s="22"/>
      <c r="AK94" s="22"/>
      <c r="AL94" s="22"/>
      <c r="AM94" s="22"/>
      <c r="AN94" s="22"/>
      <c r="AO94" s="22"/>
      <c r="AP94" s="22"/>
      <c r="AQ94" s="22"/>
    </row>
    <row r="95" spans="3:43" ht="13.5">
      <c r="C95" s="38"/>
      <c r="D95" s="38"/>
      <c r="E95" s="38"/>
      <c r="F95" s="38"/>
      <c r="G95" s="3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22"/>
      <c r="AJ95" s="22"/>
      <c r="AK95" s="22"/>
      <c r="AL95" s="22"/>
      <c r="AM95" s="22"/>
      <c r="AN95" s="22"/>
      <c r="AO95" s="22"/>
      <c r="AP95" s="22"/>
      <c r="AQ95" s="22"/>
    </row>
    <row r="96" spans="3:43" ht="13.5">
      <c r="C96" s="38">
        <v>5000</v>
      </c>
      <c r="D96" s="38"/>
      <c r="E96" s="38"/>
      <c r="F96" s="38"/>
      <c r="G96" s="38"/>
      <c r="H96" s="39">
        <v>947</v>
      </c>
      <c r="I96" s="39"/>
      <c r="J96" s="39"/>
      <c r="K96" s="39"/>
      <c r="L96" s="39"/>
      <c r="M96" s="39"/>
      <c r="N96" s="39"/>
      <c r="O96" s="39"/>
      <c r="P96" s="39"/>
      <c r="Q96" s="39">
        <v>1057</v>
      </c>
      <c r="R96" s="39"/>
      <c r="S96" s="39"/>
      <c r="T96" s="39"/>
      <c r="U96" s="39"/>
      <c r="V96" s="39"/>
      <c r="W96" s="39"/>
      <c r="X96" s="39"/>
      <c r="Y96" s="39"/>
      <c r="Z96" s="39">
        <v>2047</v>
      </c>
      <c r="AA96" s="39"/>
      <c r="AB96" s="39"/>
      <c r="AC96" s="39"/>
      <c r="AD96" s="39"/>
      <c r="AE96" s="39"/>
      <c r="AF96" s="39"/>
      <c r="AG96" s="39"/>
      <c r="AH96" s="39"/>
      <c r="AI96" s="22" t="s">
        <v>92</v>
      </c>
      <c r="AJ96" s="22"/>
      <c r="AK96" s="22"/>
      <c r="AL96" s="22"/>
      <c r="AM96" s="22"/>
      <c r="AN96" s="22"/>
      <c r="AO96" s="22"/>
      <c r="AP96" s="22"/>
      <c r="AQ96" s="22"/>
    </row>
    <row r="97" spans="3:43" ht="13.5">
      <c r="C97" s="38"/>
      <c r="D97" s="38"/>
      <c r="E97" s="38"/>
      <c r="F97" s="38"/>
      <c r="G97" s="38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22"/>
      <c r="AJ97" s="22"/>
      <c r="AK97" s="22"/>
      <c r="AL97" s="22"/>
      <c r="AM97" s="22"/>
      <c r="AN97" s="22"/>
      <c r="AO97" s="22"/>
      <c r="AP97" s="22"/>
      <c r="AQ97" s="22"/>
    </row>
    <row r="98" spans="3:43" ht="13.5">
      <c r="C98" s="38">
        <v>10000</v>
      </c>
      <c r="D98" s="38"/>
      <c r="E98" s="38"/>
      <c r="F98" s="38"/>
      <c r="G98" s="38"/>
      <c r="H98" s="39">
        <v>1189</v>
      </c>
      <c r="I98" s="39"/>
      <c r="J98" s="39"/>
      <c r="K98" s="39"/>
      <c r="L98" s="39"/>
      <c r="M98" s="39"/>
      <c r="N98" s="39"/>
      <c r="O98" s="39"/>
      <c r="P98" s="39"/>
      <c r="Q98" s="39">
        <v>1299</v>
      </c>
      <c r="R98" s="39"/>
      <c r="S98" s="39"/>
      <c r="T98" s="39"/>
      <c r="U98" s="39"/>
      <c r="V98" s="39"/>
      <c r="W98" s="39"/>
      <c r="X98" s="39"/>
      <c r="Y98" s="39"/>
      <c r="Z98" s="39">
        <v>2619</v>
      </c>
      <c r="AA98" s="39"/>
      <c r="AB98" s="39"/>
      <c r="AC98" s="39"/>
      <c r="AD98" s="39"/>
      <c r="AE98" s="39"/>
      <c r="AF98" s="39"/>
      <c r="AG98" s="39"/>
      <c r="AH98" s="39"/>
      <c r="AI98" s="22" t="s">
        <v>92</v>
      </c>
      <c r="AJ98" s="22"/>
      <c r="AK98" s="22"/>
      <c r="AL98" s="22"/>
      <c r="AM98" s="22"/>
      <c r="AN98" s="22"/>
      <c r="AO98" s="22"/>
      <c r="AP98" s="22"/>
      <c r="AQ98" s="22"/>
    </row>
    <row r="99" spans="3:43" ht="13.5">
      <c r="C99" s="38"/>
      <c r="D99" s="38"/>
      <c r="E99" s="38"/>
      <c r="F99" s="38"/>
      <c r="G99" s="38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22"/>
      <c r="AJ99" s="22"/>
      <c r="AK99" s="22"/>
      <c r="AL99" s="22"/>
      <c r="AM99" s="22"/>
      <c r="AN99" s="22"/>
      <c r="AO99" s="22"/>
      <c r="AP99" s="22"/>
      <c r="AQ99" s="22"/>
    </row>
    <row r="100" spans="3:43" ht="13.5" customHeight="1"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3:43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3:43" ht="13.5" customHeight="1">
      <c r="C102" s="188" t="s">
        <v>37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90"/>
    </row>
    <row r="103" spans="3:43" ht="13.5"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90"/>
    </row>
    <row r="104" spans="3:43" ht="13.5"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90"/>
    </row>
    <row r="105" spans="3:43" ht="13.5"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90"/>
    </row>
    <row r="106" spans="3:43" ht="13.5"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90"/>
    </row>
    <row r="107" spans="3:43" ht="13.5"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90"/>
    </row>
    <row r="108" spans="3:43" ht="13.5"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90"/>
    </row>
    <row r="109" spans="3:43" ht="13.5"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90"/>
    </row>
    <row r="110" spans="3:43" ht="13.5"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90"/>
    </row>
    <row r="111" spans="3:43" ht="13.5"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90"/>
    </row>
    <row r="112" spans="3:43" ht="13.5"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90"/>
    </row>
    <row r="113" spans="3:43" ht="13.5"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90"/>
    </row>
    <row r="114" spans="3:43" ht="13.5"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90"/>
    </row>
    <row r="115" spans="3:43" ht="13.5" customHeight="1">
      <c r="C115" s="188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90"/>
    </row>
    <row r="116" spans="3:43" ht="13.5">
      <c r="C116" s="188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90"/>
    </row>
    <row r="117" spans="3:43" ht="13.5">
      <c r="C117" s="188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90"/>
    </row>
    <row r="118" spans="3:43" ht="13.5">
      <c r="C118" s="188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90"/>
    </row>
    <row r="119" spans="3:43" ht="13.5">
      <c r="C119" s="188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90"/>
    </row>
    <row r="120" spans="3:43" ht="13.5">
      <c r="C120" s="188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90"/>
    </row>
    <row r="121" spans="3:43" ht="13.5">
      <c r="C121" s="188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90"/>
    </row>
    <row r="122" spans="3:43" ht="13.5">
      <c r="C122" s="188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90"/>
    </row>
    <row r="123" spans="3:43" ht="13.5">
      <c r="C123" s="191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3"/>
    </row>
    <row r="124" spans="3:43" ht="13.5">
      <c r="C124" s="66" t="s">
        <v>38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</row>
    <row r="126" spans="2:44" ht="13.5">
      <c r="B126" s="65" t="s">
        <v>22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</row>
    <row r="127" spans="2:44" ht="13.5">
      <c r="B127" s="66" t="s">
        <v>65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</row>
    <row r="128" spans="2:44" ht="13.5">
      <c r="B128" s="66" t="s">
        <v>66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</row>
    <row r="129" spans="2:44" ht="13.5">
      <c r="B129" s="66" t="s">
        <v>26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</row>
    <row r="131" spans="2:44" ht="13.5">
      <c r="B131" s="66" t="s">
        <v>23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</row>
    <row r="132" spans="2:44" ht="13.5">
      <c r="B132" s="66" t="s">
        <v>24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</row>
    <row r="133" spans="2:44" ht="13.5">
      <c r="B133" s="66" t="s">
        <v>25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</row>
  </sheetData>
  <sheetProtection password="ECCC" sheet="1" objects="1" scenarios="1" selectLockedCells="1"/>
  <mergeCells count="302">
    <mergeCell ref="C96:G97"/>
    <mergeCell ref="H94:P95"/>
    <mergeCell ref="Q94:Y95"/>
    <mergeCell ref="Z94:AH95"/>
    <mergeCell ref="AI94:AQ95"/>
    <mergeCell ref="H96:P97"/>
    <mergeCell ref="Q96:Y97"/>
    <mergeCell ref="Z96:AH97"/>
    <mergeCell ref="AI96:AQ97"/>
    <mergeCell ref="AK21:AN22"/>
    <mergeCell ref="AO13:AR14"/>
    <mergeCell ref="C102:AQ123"/>
    <mergeCell ref="AE49:AG50"/>
    <mergeCell ref="AE51:AG52"/>
    <mergeCell ref="AE53:AG54"/>
    <mergeCell ref="B55:AG56"/>
    <mergeCell ref="AH55:AJ56"/>
    <mergeCell ref="C90:AQ91"/>
    <mergeCell ref="C94:G95"/>
    <mergeCell ref="AK13:AN14"/>
    <mergeCell ref="B19:X20"/>
    <mergeCell ref="B17:X18"/>
    <mergeCell ref="Y17:AD18"/>
    <mergeCell ref="AE17:AG18"/>
    <mergeCell ref="AK17:AN18"/>
    <mergeCell ref="AH21:AJ22"/>
    <mergeCell ref="AH17:AJ18"/>
    <mergeCell ref="B13:X14"/>
    <mergeCell ref="Y13:AD14"/>
    <mergeCell ref="AE13:AG14"/>
    <mergeCell ref="AH13:AJ14"/>
    <mergeCell ref="Y7:AD8"/>
    <mergeCell ref="Y9:AD10"/>
    <mergeCell ref="Y11:AD12"/>
    <mergeCell ref="Y15:AD16"/>
    <mergeCell ref="Y19:AD20"/>
    <mergeCell ref="AH7:AJ8"/>
    <mergeCell ref="AH9:AJ10"/>
    <mergeCell ref="AH11:AJ12"/>
    <mergeCell ref="AH15:AJ16"/>
    <mergeCell ref="AH19:AJ20"/>
    <mergeCell ref="AE45:AG46"/>
    <mergeCell ref="AE7:AG8"/>
    <mergeCell ref="AE9:AG10"/>
    <mergeCell ref="AE11:AG12"/>
    <mergeCell ref="AE15:AG16"/>
    <mergeCell ref="AE19:AG20"/>
    <mergeCell ref="B49:X50"/>
    <mergeCell ref="AK49:AN50"/>
    <mergeCell ref="AO49:AR50"/>
    <mergeCell ref="D77:O78"/>
    <mergeCell ref="Y53:AD54"/>
    <mergeCell ref="AH53:AJ54"/>
    <mergeCell ref="B66:E67"/>
    <mergeCell ref="W66:Z67"/>
    <mergeCell ref="AE47:AG48"/>
    <mergeCell ref="AH47:AJ48"/>
    <mergeCell ref="AH49:AJ50"/>
    <mergeCell ref="AH25:AJ26"/>
    <mergeCell ref="AH27:AJ28"/>
    <mergeCell ref="AH29:AJ30"/>
    <mergeCell ref="AH31:AJ32"/>
    <mergeCell ref="AH33:AJ34"/>
    <mergeCell ref="AH39:AJ40"/>
    <mergeCell ref="AH41:AJ42"/>
    <mergeCell ref="Y43:AD44"/>
    <mergeCell ref="Y37:AD38"/>
    <mergeCell ref="AE37:AG38"/>
    <mergeCell ref="AE39:AG40"/>
    <mergeCell ref="AE41:AG42"/>
    <mergeCell ref="AE43:AG44"/>
    <mergeCell ref="AA2:AR2"/>
    <mergeCell ref="AA3:AR3"/>
    <mergeCell ref="Y5:AD6"/>
    <mergeCell ref="AH5:AJ6"/>
    <mergeCell ref="AH4:AJ4"/>
    <mergeCell ref="Y4:AD4"/>
    <mergeCell ref="AE4:AG4"/>
    <mergeCell ref="AE5:AG6"/>
    <mergeCell ref="B9:X10"/>
    <mergeCell ref="AK9:AN10"/>
    <mergeCell ref="AO9:AR10"/>
    <mergeCell ref="C1:AQ1"/>
    <mergeCell ref="AO4:AR4"/>
    <mergeCell ref="AK4:AN4"/>
    <mergeCell ref="B4:X4"/>
    <mergeCell ref="B5:X6"/>
    <mergeCell ref="AK5:AN6"/>
    <mergeCell ref="AO5:AR6"/>
    <mergeCell ref="B7:X8"/>
    <mergeCell ref="AK7:AN8"/>
    <mergeCell ref="AO7:AR8"/>
    <mergeCell ref="A11:A40"/>
    <mergeCell ref="Y21:AD22"/>
    <mergeCell ref="Y23:AD24"/>
    <mergeCell ref="Y25:AD26"/>
    <mergeCell ref="Y27:AD28"/>
    <mergeCell ref="AK19:AN20"/>
    <mergeCell ref="A5:A10"/>
    <mergeCell ref="AO21:AR22"/>
    <mergeCell ref="B23:X24"/>
    <mergeCell ref="AK23:AN24"/>
    <mergeCell ref="AO23:AR24"/>
    <mergeCell ref="B15:X16"/>
    <mergeCell ref="AK15:AN16"/>
    <mergeCell ref="AO15:AR16"/>
    <mergeCell ref="AO19:AR20"/>
    <mergeCell ref="AH23:AJ24"/>
    <mergeCell ref="B21:X22"/>
    <mergeCell ref="AH43:AJ44"/>
    <mergeCell ref="AH45:AJ46"/>
    <mergeCell ref="AE21:AG22"/>
    <mergeCell ref="Y31:AD32"/>
    <mergeCell ref="Y33:AD34"/>
    <mergeCell ref="Y35:AD36"/>
    <mergeCell ref="AE23:AG24"/>
    <mergeCell ref="AE25:AG26"/>
    <mergeCell ref="Y39:AD40"/>
    <mergeCell ref="Y41:AD42"/>
    <mergeCell ref="B11:X12"/>
    <mergeCell ref="AK11:AN12"/>
    <mergeCell ref="AO11:AR12"/>
    <mergeCell ref="AS35:AS36"/>
    <mergeCell ref="AK45:AN46"/>
    <mergeCell ref="AO45:AR46"/>
    <mergeCell ref="B39:X40"/>
    <mergeCell ref="AK39:AN40"/>
    <mergeCell ref="AO39:AR40"/>
    <mergeCell ref="B41:X42"/>
    <mergeCell ref="B25:X26"/>
    <mergeCell ref="AK25:AN26"/>
    <mergeCell ref="AO25:AR26"/>
    <mergeCell ref="AK35:AN36"/>
    <mergeCell ref="AO35:AR36"/>
    <mergeCell ref="AE35:AG36"/>
    <mergeCell ref="AK29:AN30"/>
    <mergeCell ref="AO29:AR30"/>
    <mergeCell ref="Y29:AD30"/>
    <mergeCell ref="AE27:AG28"/>
    <mergeCell ref="B27:X28"/>
    <mergeCell ref="AK27:AN28"/>
    <mergeCell ref="AO27:AR28"/>
    <mergeCell ref="B29:X30"/>
    <mergeCell ref="B33:X34"/>
    <mergeCell ref="B35:X36"/>
    <mergeCell ref="AE29:AG30"/>
    <mergeCell ref="AE31:AG32"/>
    <mergeCell ref="AE33:AG34"/>
    <mergeCell ref="AK47:AN48"/>
    <mergeCell ref="AO47:AR48"/>
    <mergeCell ref="Z92:AH93"/>
    <mergeCell ref="AI92:AQ93"/>
    <mergeCell ref="AH51:AJ52"/>
    <mergeCell ref="Y49:AD50"/>
    <mergeCell ref="Y51:AD52"/>
    <mergeCell ref="Y47:AD48"/>
    <mergeCell ref="P83:AQ84"/>
    <mergeCell ref="P85:AQ86"/>
    <mergeCell ref="A41:A54"/>
    <mergeCell ref="AK55:AN56"/>
    <mergeCell ref="AO55:AR56"/>
    <mergeCell ref="B51:X52"/>
    <mergeCell ref="AK51:AN52"/>
    <mergeCell ref="AO51:AR52"/>
    <mergeCell ref="B53:X54"/>
    <mergeCell ref="AK53:AN54"/>
    <mergeCell ref="AO53:AR54"/>
    <mergeCell ref="B45:X46"/>
    <mergeCell ref="D87:AQ87"/>
    <mergeCell ref="D88:AQ88"/>
    <mergeCell ref="C77:C78"/>
    <mergeCell ref="C92:G93"/>
    <mergeCell ref="H92:P93"/>
    <mergeCell ref="Q92:Y93"/>
    <mergeCell ref="C79:C80"/>
    <mergeCell ref="C81:C82"/>
    <mergeCell ref="P79:AQ80"/>
    <mergeCell ref="P81:AQ82"/>
    <mergeCell ref="B132:AR132"/>
    <mergeCell ref="B133:AR133"/>
    <mergeCell ref="B129:AR129"/>
    <mergeCell ref="C124:AQ124"/>
    <mergeCell ref="B126:AR126"/>
    <mergeCell ref="B127:AR127"/>
    <mergeCell ref="C71:AQ72"/>
    <mergeCell ref="C75:C76"/>
    <mergeCell ref="C74:AQ74"/>
    <mergeCell ref="P75:AQ76"/>
    <mergeCell ref="B128:AR128"/>
    <mergeCell ref="B131:AR131"/>
    <mergeCell ref="C83:C84"/>
    <mergeCell ref="C85:C86"/>
    <mergeCell ref="D75:O76"/>
    <mergeCell ref="D79:O80"/>
    <mergeCell ref="D65:V65"/>
    <mergeCell ref="W60:X60"/>
    <mergeCell ref="W64:X64"/>
    <mergeCell ref="B60:C60"/>
    <mergeCell ref="B61:C61"/>
    <mergeCell ref="B47:X48"/>
    <mergeCell ref="B59:AQ59"/>
    <mergeCell ref="Y60:AQ60"/>
    <mergeCell ref="W61:X61"/>
    <mergeCell ref="W65:X65"/>
    <mergeCell ref="Y63:AQ63"/>
    <mergeCell ref="D62:V62"/>
    <mergeCell ref="D63:V63"/>
    <mergeCell ref="D64:V64"/>
    <mergeCell ref="Y45:AD46"/>
    <mergeCell ref="AK41:AN42"/>
    <mergeCell ref="AO41:AR42"/>
    <mergeCell ref="B43:X44"/>
    <mergeCell ref="AK43:AN44"/>
    <mergeCell ref="AO43:AR44"/>
    <mergeCell ref="AS41:AS42"/>
    <mergeCell ref="AS19:AS20"/>
    <mergeCell ref="AS21:AS22"/>
    <mergeCell ref="AS23:AS24"/>
    <mergeCell ref="AS25:AS26"/>
    <mergeCell ref="AS27:AS28"/>
    <mergeCell ref="AS29:AS30"/>
    <mergeCell ref="AS31:AS32"/>
    <mergeCell ref="AS33:AS34"/>
    <mergeCell ref="AS37:AS38"/>
    <mergeCell ref="AT35:AT36"/>
    <mergeCell ref="AT37:AT38"/>
    <mergeCell ref="AT39:AT40"/>
    <mergeCell ref="AT19:AT20"/>
    <mergeCell ref="AS5:AS6"/>
    <mergeCell ref="AS7:AS8"/>
    <mergeCell ref="AS9:AS10"/>
    <mergeCell ref="AS15:AS16"/>
    <mergeCell ref="AS11:AS12"/>
    <mergeCell ref="AS39:AS40"/>
    <mergeCell ref="AT5:AT6"/>
    <mergeCell ref="AT7:AT8"/>
    <mergeCell ref="AT9:AT10"/>
    <mergeCell ref="AT11:AT12"/>
    <mergeCell ref="AT15:AT16"/>
    <mergeCell ref="AT33:AT34"/>
    <mergeCell ref="AT31:AT32"/>
    <mergeCell ref="AT29:AT30"/>
    <mergeCell ref="AT45:AT46"/>
    <mergeCell ref="AT53:AT54"/>
    <mergeCell ref="AT55:AT56"/>
    <mergeCell ref="AS57:AS58"/>
    <mergeCell ref="B62:C62"/>
    <mergeCell ref="B63:C63"/>
    <mergeCell ref="AS45:AS46"/>
    <mergeCell ref="AS51:AS52"/>
    <mergeCell ref="AS53:AS54"/>
    <mergeCell ref="AS55:AS56"/>
    <mergeCell ref="Y65:AQ65"/>
    <mergeCell ref="Y61:AQ61"/>
    <mergeCell ref="AA66:AQ67"/>
    <mergeCell ref="B68:AQ68"/>
    <mergeCell ref="AT57:AT58"/>
    <mergeCell ref="W62:X62"/>
    <mergeCell ref="Y62:AQ62"/>
    <mergeCell ref="B64:C64"/>
    <mergeCell ref="Y64:AQ64"/>
    <mergeCell ref="W63:X63"/>
    <mergeCell ref="C98:G99"/>
    <mergeCell ref="H98:P99"/>
    <mergeCell ref="Q98:Y99"/>
    <mergeCell ref="Z98:AH99"/>
    <mergeCell ref="AI98:AQ99"/>
    <mergeCell ref="R77:AQ78"/>
    <mergeCell ref="P77:Q78"/>
    <mergeCell ref="D81:O82"/>
    <mergeCell ref="D83:O84"/>
    <mergeCell ref="D85:O86"/>
    <mergeCell ref="B37:X38"/>
    <mergeCell ref="AK37:AN38"/>
    <mergeCell ref="AO37:AR38"/>
    <mergeCell ref="B31:X32"/>
    <mergeCell ref="AK33:AN34"/>
    <mergeCell ref="AO33:AR34"/>
    <mergeCell ref="AK31:AN32"/>
    <mergeCell ref="AO31:AR32"/>
    <mergeCell ref="AH35:AJ36"/>
    <mergeCell ref="AH37:AJ38"/>
    <mergeCell ref="AT51:AT52"/>
    <mergeCell ref="AT21:AT22"/>
    <mergeCell ref="AT23:AT24"/>
    <mergeCell ref="AT25:AT26"/>
    <mergeCell ref="AT27:AT28"/>
    <mergeCell ref="AS47:AS48"/>
    <mergeCell ref="AS49:AS50"/>
    <mergeCell ref="AT47:AT48"/>
    <mergeCell ref="AT49:AT50"/>
    <mergeCell ref="AS43:AS44"/>
    <mergeCell ref="AO17:AR18"/>
    <mergeCell ref="B65:C65"/>
    <mergeCell ref="D60:V60"/>
    <mergeCell ref="D61:V61"/>
    <mergeCell ref="F66:V67"/>
    <mergeCell ref="AT43:AT44"/>
    <mergeCell ref="AT41:AT42"/>
    <mergeCell ref="B57:AJ58"/>
    <mergeCell ref="AK57:AN58"/>
    <mergeCell ref="AO57:AR58"/>
  </mergeCells>
  <dataValidations count="2">
    <dataValidation type="whole" operator="greaterThanOrEqual" allowBlank="1" showInputMessage="1" showErrorMessage="1" sqref="AK5:AN54">
      <formula1>0</formula1>
    </dataValidation>
    <dataValidation type="whole" allowBlank="1" showInputMessage="1" showErrorMessage="1" sqref="R77:AQ78">
      <formula1>0</formula1>
      <formula2>9999999</formula2>
    </dataValidation>
  </dataValidations>
  <printOptions/>
  <pageMargins left="0" right="0" top="0" bottom="0" header="0" footer="0"/>
  <pageSetup horizontalDpi="600" verticalDpi="600" orientation="portrait" paperSize="9" scale="95" r:id="rId1"/>
  <rowBreaks count="1" manualBreakCount="1">
    <brk id="69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administraitor</dc:creator>
  <cp:keywords/>
  <dc:description/>
  <cp:lastModifiedBy>lpghiro</cp:lastModifiedBy>
  <cp:lastPrinted>2020-08-07T04:14:26Z</cp:lastPrinted>
  <dcterms:created xsi:type="dcterms:W3CDTF">2016-05-19T00:53:31Z</dcterms:created>
  <dcterms:modified xsi:type="dcterms:W3CDTF">2021-01-20T07:08:36Z</dcterms:modified>
  <cp:category/>
  <cp:version/>
  <cp:contentType/>
  <cp:contentStatus/>
</cp:coreProperties>
</file>